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codeName="ThisWorkbook" autoCompressPictures="0"/>
  <bookViews>
    <workbookView showSheetTabs="0" xWindow="0" yWindow="0" windowWidth="25600" windowHeight="15520" tabRatio="500"/>
  </bookViews>
  <sheets>
    <sheet name="Questionnaire" sheetId="2" r:id="rId1"/>
  </sheets>
  <definedNames>
    <definedName name="A_Affiliation">Questionnaire!$E$4</definedName>
    <definedName name="A_AncienneAdresse">Questionnaire!$E$17</definedName>
    <definedName name="A_Appellation">Questionnaire!$E$8</definedName>
    <definedName name="A_CodePostal">Questionnaire!$N$13</definedName>
    <definedName name="A_Contact">Questionnaire!$E$25</definedName>
    <definedName name="A_Mail">Questionnaire!$E$21</definedName>
    <definedName name="A_Nom">Questionnaire!$E$6</definedName>
    <definedName name="A_Rattachement">Questionnaire!$E$10</definedName>
    <definedName name="A_Rue">Questionnaire!$E$15</definedName>
    <definedName name="A_Site">Questionnaire!$E$23</definedName>
    <definedName name="A_Téléphone">Questionnaire!$E$19</definedName>
    <definedName name="A_Ville">Questionnaire!$E$13</definedName>
    <definedName name="B_Contact">Questionnaire!$E$37</definedName>
    <definedName name="B_Mail">Questionnaire!$E$33</definedName>
    <definedName name="B_Nom">Questionnaire!$E$29</definedName>
    <definedName name="B_Prénom">Questionnaire!$L$29</definedName>
    <definedName name="B_Role">Questionnaire!$E$31</definedName>
    <definedName name="B_Téléphone">Questionnaire!$E$35</definedName>
    <definedName name="C_AccèsHandi">Questionnaire!$P$63</definedName>
    <definedName name="C_NbAdhérents">Questionnaire!$F$40</definedName>
    <definedName name="C_NbAdultesFemmes">Questionnaire!$F$43</definedName>
    <definedName name="C_NbAdultesHommes">Questionnaire!$H$43</definedName>
    <definedName name="C_NbJeunesFemmes">Questionnaire!$F$45</definedName>
    <definedName name="C_NbJeunesHommes">Questionnaire!$H$45</definedName>
    <definedName name="C_NbSansCompétition">Questionnaire!$K$47</definedName>
    <definedName name="C_NbSansPratique">Questionnaire!$G$47</definedName>
    <definedName name="C_Tir3D">Questionnaire!$P$54</definedName>
    <definedName name="C_TirBeursault">Questionnaire!$P$55</definedName>
    <definedName name="C_TirBeursault30m">Questionnaire!$P$57</definedName>
    <definedName name="C_TirBeursaultJeu">Questionnaire!$P$56</definedName>
    <definedName name="C_TirCampagne">Questionnaire!$P$52</definedName>
    <definedName name="C_TirDrapeau">Questionnaire!$P$61</definedName>
    <definedName name="C_TirExt">Questionnaire!$P$51</definedName>
    <definedName name="C_TirNature">Questionnaire!$P$53</definedName>
    <definedName name="C_TirPerche">Questionnaire!$P$60</definedName>
    <definedName name="C_TirPrixGénéral">Questionnaire!$P$58</definedName>
    <definedName name="C_TirPrixParticulier">Questionnaire!$P$59</definedName>
    <definedName name="C_TirSalle">Questionnaire!$P$50</definedName>
    <definedName name="D_AlléeCouverte">Questionnaire!$P$109</definedName>
    <definedName name="D_AnciensJeux">Questionnaire!$P$111</definedName>
    <definedName name="D_AnciensJeuxDocs">Questionnaire!$P$112</definedName>
    <definedName name="D_AnciensJeuxNb">Questionnaire!$K$111</definedName>
    <definedName name="D_Antériorités">Questionnaire!$E$70</definedName>
    <definedName name="D_Bannière">Questionnaire!$P$84</definedName>
    <definedName name="D_BannièreAnnée">Questionnaire!$K$84</definedName>
    <definedName name="D_Citation">Questionnaire!$P$121</definedName>
    <definedName name="D_CitationRéférences">Questionnaire!$E$123</definedName>
    <definedName name="D_Connétables">Questionnaire!$E$78</definedName>
    <definedName name="D_DateFondation">Questionnaire!$E$66</definedName>
    <definedName name="D_Drapeau">Questionnaire!$P$82</definedName>
    <definedName name="D_DrapeauAnnée">Questionnaire!$K$82</definedName>
    <definedName name="D_DrapeauxConservés">Questionnaire!$P$92</definedName>
    <definedName name="D_DrapeauxConservésLieu">Questionnaire!$E$94</definedName>
    <definedName name="D_Ecusson">Questionnaire!$P$86</definedName>
    <definedName name="D_EcussonAnnée">Questionnaire!$K$86</definedName>
    <definedName name="D_EcussonsConservés">Questionnaire!$P$99</definedName>
    <definedName name="D_EcussonsConservésLieu">Questionnaire!$E$101</definedName>
    <definedName name="D_Empereurs">Questionnaire!$E$80</definedName>
    <definedName name="D_Fondateurs">Questionnaire!$E$68</definedName>
    <definedName name="D_Jardin">Questionnaire!$P$105</definedName>
    <definedName name="D_Logis">Questionnaire!$P$110</definedName>
    <definedName name="D_Logo">Questionnaire!$P$88</definedName>
    <definedName name="D_LogoAnnée">Questionnaire!$K$88</definedName>
    <definedName name="D_Mascotte">Questionnaire!$E$76</definedName>
    <definedName name="D_NbJeux">Questionnaire!$F$107</definedName>
    <definedName name="D_Numérisation">Questionnaire!$P$120</definedName>
    <definedName name="D_PlusieursDrapeaux">Questionnaire!$P$91</definedName>
    <definedName name="D_PlusieursEcussons">Questionnaire!$P$98</definedName>
    <definedName name="D_Projet">Questionnaire!$P$114</definedName>
    <definedName name="D_Propriétaire">Questionnaire!$P$113</definedName>
    <definedName name="D_Registre">Questionnaire!$P$117</definedName>
    <definedName name="D_RegistresAnciens">Questionnaire!$P$118</definedName>
    <definedName name="D_Sobriquet">Questionnaire!$E$72</definedName>
    <definedName name="D_Symbole">Questionnaire!$E$74</definedName>
    <definedName name="E_AbatOiseau">Questionnaire!$P$127</definedName>
    <definedName name="E_Archives">Questionnaire!$P$133</definedName>
    <definedName name="E_Autres">Questionnaire!$P$128</definedName>
    <definedName name="E_AutresTxt">Questionnaire!$J$128</definedName>
    <definedName name="E_OrganisBouquets">Questionnaire!$P$132</definedName>
    <definedName name="E_OrganisBouquetsAnnées">Questionnaire!$J$132</definedName>
    <definedName name="E_ParticipationBouquetsProv">Questionnaire!$P$129</definedName>
    <definedName name="E_ParticipationBouquetsRondes">Questionnaire!$P$131</definedName>
    <definedName name="E_ParticipationFleurs">Questionnaire!$P$130</definedName>
    <definedName name="E_StSébastien">Questionnaire!$P$126</definedName>
    <definedName name="F_Assiettes">Questionnaire!$P$144</definedName>
    <definedName name="F_Autres">Questionnaire!$E$148</definedName>
    <definedName name="F_Bouquets">Questionnaire!$P$143</definedName>
    <definedName name="F_Cartes">Questionnaire!$P$145</definedName>
    <definedName name="F_Contexte">Questionnaire!$P$138</definedName>
    <definedName name="F_DrapeauxAutresCies">Questionnaire!$P$146</definedName>
    <definedName name="F_Formation">Questionnaire!$P$136</definedName>
    <definedName name="F_Livret">Questionnaire!$P$137</definedName>
    <definedName name="F_Photos">Questionnaire!$P$150</definedName>
    <definedName name="F_StSébastien">Questionnaire!$P$141</definedName>
    <definedName name="F_Vases">Questionnaire!$P$142</definedName>
    <definedName name="G_Musée">Questionnaire!$P$153</definedName>
    <definedName name="G_Participant">Questionnaire!$P$156</definedName>
    <definedName name="G_ParticipantMail">Questionnaire!$E$160</definedName>
    <definedName name="G_ParticipantNom">Questionnaire!$E$158</definedName>
    <definedName name="G_ParticipantPrénom">Questionnaire!$L$158</definedName>
    <definedName name="_xlnm.Print_Area" localSheetId="0">Questionnaire!$B$1:$N$169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2" l="1"/>
  <c r="K40" i="2"/>
  <c r="P43" i="2"/>
  <c r="P45" i="2"/>
  <c r="G107" i="2"/>
  <c r="L47" i="2"/>
  <c r="I43" i="2"/>
  <c r="I45" i="2"/>
  <c r="G45" i="2"/>
  <c r="G43" i="2"/>
  <c r="G40" i="2"/>
  <c r="J41" i="2"/>
  <c r="J40" i="2"/>
  <c r="K41" i="2"/>
  <c r="J39" i="2"/>
  <c r="J43" i="2"/>
  <c r="I107" i="2"/>
  <c r="G103" i="2"/>
  <c r="C83" i="2"/>
  <c r="C89" i="2"/>
  <c r="C87" i="2"/>
  <c r="I146" i="2"/>
  <c r="I143" i="2"/>
  <c r="I142" i="2"/>
  <c r="I141" i="2"/>
  <c r="I110" i="2"/>
  <c r="I118" i="2"/>
  <c r="I117" i="2"/>
  <c r="I105" i="2"/>
  <c r="G96" i="2"/>
  <c r="C85" i="2"/>
</calcChain>
</file>

<file path=xl/sharedStrings.xml><?xml version="1.0" encoding="utf-8"?>
<sst xmlns="http://schemas.openxmlformats.org/spreadsheetml/2006/main" count="131" uniqueCount="120">
  <si>
    <t>Ville</t>
  </si>
  <si>
    <t>Mail</t>
  </si>
  <si>
    <t>A-t-il existé des anciens jeux d'arc ?</t>
  </si>
  <si>
    <t>Registre</t>
  </si>
  <si>
    <t>Est-ce compris dans la formation des jeunes archers ?</t>
  </si>
  <si>
    <t>La Compagnie en conserve-t-elle des archives ?</t>
  </si>
  <si>
    <t>La Compagnie est-elle propriétaire du jardin d'arc ?</t>
  </si>
  <si>
    <t>Numéro d'affiliation</t>
  </si>
  <si>
    <t>2) Contact</t>
  </si>
  <si>
    <t>Femmes</t>
  </si>
  <si>
    <t>Hommes</t>
  </si>
  <si>
    <t>Nom</t>
  </si>
  <si>
    <t>Prénom</t>
  </si>
  <si>
    <t>Dans un jeu</t>
  </si>
  <si>
    <t>Pas à 30m</t>
  </si>
  <si>
    <t>Tir au Drapeau</t>
  </si>
  <si>
    <t>Sobriquet</t>
  </si>
  <si>
    <t>Mascotte</t>
  </si>
  <si>
    <t>Symbole</t>
  </si>
  <si>
    <t>Bannière</t>
  </si>
  <si>
    <t xml:space="preserve">Y a-t-il eu plusieurs drapeaux ? </t>
  </si>
  <si>
    <t>Les anciens sont-ils conservés ?</t>
  </si>
  <si>
    <t>Avez-vous des registres anciens ?</t>
  </si>
  <si>
    <t xml:space="preserve">La Compagnie a-t-elle organisé un (des) Bouquet(s) ? </t>
  </si>
  <si>
    <t>Année(s)</t>
  </si>
  <si>
    <t xml:space="preserve">La Compagnie conserve-t-elle des </t>
  </si>
  <si>
    <t>St Sébastien</t>
  </si>
  <si>
    <t>Un de vos archers est-il prêt à participer à un groupe de travail sur la recherche d'anciennes structures disparues dans votre environnement ?</t>
  </si>
  <si>
    <t>Rue</t>
  </si>
  <si>
    <t>Localisation passée si changement</t>
  </si>
  <si>
    <t xml:space="preserve">Qui a rempli cette fiche ? </t>
  </si>
  <si>
    <t>Rôle dans le Club/la Compagnie</t>
  </si>
  <si>
    <t>Contact Président/Capitaine</t>
  </si>
  <si>
    <t>Nombre d'adhérents</t>
  </si>
  <si>
    <t>Types de tirs</t>
  </si>
  <si>
    <t>Salle</t>
  </si>
  <si>
    <t>Extérieur</t>
  </si>
  <si>
    <t>Campagne</t>
  </si>
  <si>
    <t>Nature</t>
  </si>
  <si>
    <t>3D</t>
  </si>
  <si>
    <t>Beursault</t>
  </si>
  <si>
    <t>Prix Général (au noir 30 haltes)</t>
  </si>
  <si>
    <t>Prix Particulier (aux points 20 haltes)</t>
  </si>
  <si>
    <t>A la Perche</t>
  </si>
  <si>
    <t>Drapeau</t>
  </si>
  <si>
    <t>Tenez-vous un registre d'activités/un Grand Livre ?</t>
  </si>
  <si>
    <t xml:space="preserve"> Saint-Sébastien </t>
  </si>
  <si>
    <t>Autres festivités (St Hubert, amusement…)</t>
  </si>
  <si>
    <t>Bouquets sculptés</t>
  </si>
  <si>
    <t>2020-2021</t>
  </si>
  <si>
    <t>Abat oiseau</t>
  </si>
  <si>
    <t>Y a-t-il un logis ?</t>
  </si>
  <si>
    <t>Adresse du lieu de pratique</t>
  </si>
  <si>
    <t>Téléphone de la structure</t>
  </si>
  <si>
    <t>Adresse site web</t>
  </si>
  <si>
    <t>Contact réseaux sociaux</t>
  </si>
  <si>
    <t>Y a-y-il un accès pour les personnes à mobilité réduite ?</t>
  </si>
  <si>
    <t xml:space="preserve">Date de fondation actuelle </t>
  </si>
  <si>
    <t>Dates des antériorités connues</t>
  </si>
  <si>
    <t>Si oui, où ?</t>
  </si>
  <si>
    <t>Joindre photo des anciens drapeaux</t>
  </si>
  <si>
    <t>Nombre de jeux de beursault</t>
  </si>
  <si>
    <t>Combien ?</t>
  </si>
  <si>
    <t>Nom des Connétables connus</t>
  </si>
  <si>
    <t>Nom des Empereurs</t>
  </si>
  <si>
    <t>La Compagnie possède-t-elle un jardin d'arc traditionnel ?</t>
  </si>
  <si>
    <t>En avez-vous des documents/traces ?</t>
  </si>
  <si>
    <t>Participation aux fleurs cantonales</t>
  </si>
  <si>
    <t xml:space="preserve">Participation aux Bouquets Provinciaux </t>
  </si>
  <si>
    <t>Participation aux Bouquets de Rondes/Familles</t>
  </si>
  <si>
    <t>Code postal</t>
  </si>
  <si>
    <t>Apellation si différente</t>
  </si>
  <si>
    <t>3) Vie de la Compagnie/Club</t>
  </si>
  <si>
    <t xml:space="preserve">1) Nom - adresse de la Compagnie/du Club </t>
  </si>
  <si>
    <t>Nom du (des) fondateur(s)</t>
  </si>
  <si>
    <t>Ecusson</t>
  </si>
  <si>
    <t>Année de conception de l'actuel</t>
  </si>
  <si>
    <t xml:space="preserve">Y a-t-il eu plusieurs écussons ? </t>
  </si>
  <si>
    <t>L'allée des chevaliers est-elle couverte ?</t>
  </si>
  <si>
    <t xml:space="preserve">Un projet de construction d'un jeu est-il envisagé ? </t>
  </si>
  <si>
    <t>Accepteriez-vous que ces documents soient numérisés</t>
  </si>
  <si>
    <t>partiellement ou totalement en vue d'une conservation ?</t>
  </si>
  <si>
    <t xml:space="preserve">Votre structure a-t-elle été citée dans un ancien ouvrage ? </t>
  </si>
  <si>
    <t xml:space="preserve">5) Fêtes et cérémonies </t>
  </si>
  <si>
    <t>Préciser</t>
  </si>
  <si>
    <t>6) Transmission de la Tradition</t>
  </si>
  <si>
    <t>Se fait-elle seulement dans un contexte précis ?</t>
  </si>
  <si>
    <t>Vases</t>
  </si>
  <si>
    <t>Assiettes</t>
  </si>
  <si>
    <t>Cartes décorées</t>
  </si>
  <si>
    <t>Drapeaux anciens d'autres compagnies</t>
  </si>
  <si>
    <t xml:space="preserve">autres objets </t>
  </si>
  <si>
    <t>Seriez-vous en mesure de nous transmettre des photos des assiettes et des cartes ?</t>
  </si>
  <si>
    <t>7) Relations partenaires</t>
  </si>
  <si>
    <t>Adhésion aux Amis du Musée de l'Archerie et du Valois ou autre musée ?</t>
  </si>
  <si>
    <t>https://www.grosfichiers.com/fr/</t>
  </si>
  <si>
    <t xml:space="preserve">Comme l'envoi de vos photos risque d'être volumineux, nous vous suggérons d'utliser le site suivant, très facile d'emploi.  </t>
  </si>
  <si>
    <t>Il suffit de suivre les quatre étapes mentionnées.</t>
  </si>
  <si>
    <t>Si oui indiquez les références</t>
  </si>
  <si>
    <t>Téléphone</t>
  </si>
  <si>
    <t>Joindre photo si existante</t>
  </si>
  <si>
    <t>Joindre photo ou autre document</t>
  </si>
  <si>
    <t>Joindre photo des anciens écussons</t>
  </si>
  <si>
    <t>4) Histoire de la Compagnie/du Club</t>
  </si>
  <si>
    <t>Comment faire du copier-coller ?</t>
  </si>
  <si>
    <t>Inventaire patrimonial 2021</t>
  </si>
  <si>
    <t>Logo</t>
  </si>
  <si>
    <t>Dont</t>
  </si>
  <si>
    <t>Nombre d'adultes</t>
  </si>
  <si>
    <t>Nombre de jeunes</t>
  </si>
  <si>
    <t>Existe-t-il un livret d'accueil pour présenter les traditions ?</t>
  </si>
  <si>
    <t>Licences sans compétition</t>
  </si>
  <si>
    <t>Licences sans pratique</t>
  </si>
  <si>
    <t>(si vos références représentent un texte de plus de 3 lignes, il est préférable de joindre un document Word et de saisir les 3 références les plus significatives dans ce champ)</t>
  </si>
  <si>
    <t>Ville de rattachement</t>
  </si>
  <si>
    <t>(si différente de la ville du lieu de pratique)</t>
  </si>
  <si>
    <t>v4/28-06-2021</t>
  </si>
  <si>
    <t>Nous vous remercions par avance  de joindre les photos demandées. Ces photos seront considérées comme libres de droits.</t>
  </si>
  <si>
    <t>Questionnaire à retourner à</t>
  </si>
  <si>
    <t>p.issartel@ffta.fr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</si>
</sst>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&quot; &quot;##&quot; &quot;##&quot; &quot;##&quot; &quot;##"/>
    <numFmt numFmtId="165" formatCode="dd/mm/yyyy"/>
    <numFmt numFmtId="166" formatCode="00000"/>
  </numFmts>
  <fonts count="27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3366FF"/>
      <name val="Calibri"/>
      <family val="2"/>
      <scheme val="minor"/>
    </font>
    <font>
      <b/>
      <sz val="14"/>
      <color rgb="FF3366FF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2"/>
      <color rgb="FF3366FF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Geneva"/>
    </font>
    <font>
      <b/>
      <sz val="12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Wingdings 2"/>
      <family val="1"/>
      <charset val="2"/>
    </font>
    <font>
      <sz val="14"/>
      <color theme="1"/>
      <name val="Wingdings 2"/>
      <family val="1"/>
      <charset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5"/>
        <bgColor indexed="64"/>
      </patternFill>
    </fill>
  </fills>
  <borders count="8">
    <border>
      <left/>
      <right/>
      <top/>
      <bottom/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 style="thin">
        <color rgb="FF3366FF"/>
      </right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 style="thin">
        <color rgb="FF3366FF"/>
      </left>
      <right/>
      <top/>
      <bottom/>
      <diagonal/>
    </border>
    <border>
      <left/>
      <right style="thin">
        <color rgb="FF3366FF"/>
      </right>
      <top/>
      <bottom/>
      <diagonal/>
    </border>
    <border>
      <left/>
      <right/>
      <top style="thin">
        <color rgb="FF3366FF"/>
      </top>
      <bottom/>
      <diagonal/>
    </border>
  </borders>
  <cellStyleXfs count="53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7" fillId="0" borderId="0" xfId="0" applyFont="1"/>
    <xf numFmtId="0" fontId="10" fillId="0" borderId="0" xfId="0" applyFont="1"/>
    <xf numFmtId="0" fontId="0" fillId="0" borderId="5" xfId="0" applyBorder="1"/>
    <xf numFmtId="0" fontId="9" fillId="0" borderId="0" xfId="0" applyFont="1" applyBorder="1"/>
    <xf numFmtId="0" fontId="11" fillId="0" borderId="0" xfId="0" applyFont="1"/>
    <xf numFmtId="0" fontId="1" fillId="0" borderId="0" xfId="0" applyFont="1" applyBorder="1" applyAlignment="1">
      <alignment horizontal="center"/>
    </xf>
    <xf numFmtId="0" fontId="12" fillId="0" borderId="0" xfId="0" applyFont="1"/>
    <xf numFmtId="0" fontId="8" fillId="0" borderId="0" xfId="0" applyFont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9" fillId="0" borderId="0" xfId="0" applyFont="1"/>
    <xf numFmtId="0" fontId="0" fillId="0" borderId="0" xfId="0" applyAlignment="1">
      <alignment horizontal="left" indent="3"/>
    </xf>
    <xf numFmtId="0" fontId="9" fillId="0" borderId="5" xfId="0" applyFont="1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Fill="1" applyBorder="1"/>
    <xf numFmtId="0" fontId="2" fillId="0" borderId="0" xfId="0" applyFont="1" applyAlignment="1">
      <alignment vertical="center"/>
    </xf>
    <xf numFmtId="0" fontId="5" fillId="0" borderId="0" xfId="531"/>
    <xf numFmtId="0" fontId="15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vertical="top"/>
    </xf>
    <xf numFmtId="0" fontId="0" fillId="0" borderId="4" xfId="0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left" vertical="top" indent="2"/>
    </xf>
    <xf numFmtId="0" fontId="0" fillId="0" borderId="5" xfId="0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5" fontId="15" fillId="2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0" fontId="2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 vertical="center" indent="2"/>
    </xf>
    <xf numFmtId="0" fontId="10" fillId="0" borderId="0" xfId="0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166" fontId="15" fillId="2" borderId="1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2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right" vertical="center" indent="1"/>
    </xf>
    <xf numFmtId="0" fontId="16" fillId="0" borderId="0" xfId="0" applyFont="1" applyAlignment="1">
      <alignment horizontal="right" vertical="center" indent="2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164" fontId="0" fillId="2" borderId="2" xfId="0" applyNumberFormat="1" applyFill="1" applyBorder="1" applyAlignment="1" applyProtection="1">
      <alignment horizontal="left" vertical="center"/>
      <protection locked="0"/>
    </xf>
    <xf numFmtId="164" fontId="0" fillId="2" borderId="3" xfId="0" applyNumberForma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top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right" vertical="top"/>
    </xf>
    <xf numFmtId="0" fontId="2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</cellXfs>
  <cellStyles count="53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3" builtinId="9" hidden="1"/>
    <cellStyle name="Normal" xfId="0" builtinId="0"/>
  </cellStyles>
  <dxfs count="18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$P$130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fmlaLink="$P$131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$P$132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firstButton="1" fmlaLink="$P$133" lockText="1" noThreeD="1"/>
</file>

<file path=xl/ctrlProps/ctrlProp11.xml><?xml version="1.0" encoding="utf-8"?>
<formControlPr xmlns="http://schemas.microsoft.com/office/spreadsheetml/2009/9/main" objectType="Radio" firstButton="1" fmlaLink="$P$54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firstButton="1" fmlaLink="$P$136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Radio" firstButton="1" fmlaLink="$P$137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fmlaLink="$P$138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fmlaLink="$P$141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fmlaLink="$P$142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Radio" firstButton="1" fmlaLink="$P$143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firstButton="1" fmlaLink="$P$144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Radio" firstButton="1" fmlaLink="$P$145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firstButton="1" fmlaLink="$P$146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fmlaLink="$P$150" lockText="1" noThreeD="1"/>
</file>

<file path=xl/ctrlProps/ctrlProp14.xml><?xml version="1.0" encoding="utf-8"?>
<formControlPr xmlns="http://schemas.microsoft.com/office/spreadsheetml/2009/9/main" objectType="Radio" firstButton="1" fmlaLink="$P$82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firstButton="1" fmlaLink="$P$153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$P$156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firstButton="1" fmlaLink="$P$50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Radio" firstButton="1" fmlaLink="$P$57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Radio" firstButton="1" fmlaLink="$P$88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P$84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fmlaLink="$P$86" lockText="1" noThreeD="1"/>
</file>

<file path=xl/ctrlProps/ctrlProp2.xml><?xml version="1.0" encoding="utf-8"?>
<formControlPr xmlns="http://schemas.microsoft.com/office/spreadsheetml/2009/9/main" objectType="Radio" firstButton="1" fmlaLink="$P$51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$P$55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$P$58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fmlaLink="$P$59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$P$60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$P$6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$P$56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fmlaLink="$P$63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fmlaLink="$P$9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fmlaLink="$P$92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fmlaLink="$P$98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$P$52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$P$99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firstButton="1" fmlaLink="$P$105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fmlaLink="$P$109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firstButton="1" fmlaLink="$P$110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$P$11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firstButton="1" fmlaLink="$P$112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firstButton="1" fmlaLink="$P$113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firstButton="1" fmlaLink="$P$114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fmlaLink="$P$117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P$53" lockText="1" noThreeD="1"/>
</file>

<file path=xl/ctrlProps/ctrlProp80.xml><?xml version="1.0" encoding="utf-8"?>
<formControlPr xmlns="http://schemas.microsoft.com/office/spreadsheetml/2009/9/main" objectType="Radio" firstButton="1" fmlaLink="$P$118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firstButton="1" fmlaLink="$P$120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fmlaLink="$P$121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firstButton="1" fmlaLink="$P$126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firstButton="1" fmlaLink="$P$127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Radio" firstButton="1" fmlaLink="$P$128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firstButton="1" fmlaLink="$P$129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49</xdr:row>
          <xdr:rowOff>0</xdr:rowOff>
        </xdr:from>
        <xdr:to>
          <xdr:col>7</xdr:col>
          <xdr:colOff>812800</xdr:colOff>
          <xdr:row>50</xdr:row>
          <xdr:rowOff>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50</xdr:row>
          <xdr:rowOff>0</xdr:rowOff>
        </xdr:from>
        <xdr:to>
          <xdr:col>7</xdr:col>
          <xdr:colOff>812800</xdr:colOff>
          <xdr:row>51</xdr:row>
          <xdr:rowOff>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49</xdr:row>
          <xdr:rowOff>38100</xdr:rowOff>
        </xdr:from>
        <xdr:to>
          <xdr:col>6</xdr:col>
          <xdr:colOff>812800</xdr:colOff>
          <xdr:row>49</xdr:row>
          <xdr:rowOff>292100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49</xdr:row>
          <xdr:rowOff>38100</xdr:rowOff>
        </xdr:from>
        <xdr:to>
          <xdr:col>7</xdr:col>
          <xdr:colOff>762000</xdr:colOff>
          <xdr:row>49</xdr:row>
          <xdr:rowOff>292100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50</xdr:row>
          <xdr:rowOff>38100</xdr:rowOff>
        </xdr:from>
        <xdr:to>
          <xdr:col>6</xdr:col>
          <xdr:colOff>812800</xdr:colOff>
          <xdr:row>50</xdr:row>
          <xdr:rowOff>292100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50</xdr:row>
          <xdr:rowOff>38100</xdr:rowOff>
        </xdr:from>
        <xdr:to>
          <xdr:col>7</xdr:col>
          <xdr:colOff>762000</xdr:colOff>
          <xdr:row>50</xdr:row>
          <xdr:rowOff>292100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51</xdr:row>
          <xdr:rowOff>0</xdr:rowOff>
        </xdr:from>
        <xdr:to>
          <xdr:col>7</xdr:col>
          <xdr:colOff>812800</xdr:colOff>
          <xdr:row>52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51</xdr:row>
          <xdr:rowOff>38100</xdr:rowOff>
        </xdr:from>
        <xdr:to>
          <xdr:col>6</xdr:col>
          <xdr:colOff>812800</xdr:colOff>
          <xdr:row>51</xdr:row>
          <xdr:rowOff>292100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51</xdr:row>
          <xdr:rowOff>38100</xdr:rowOff>
        </xdr:from>
        <xdr:to>
          <xdr:col>7</xdr:col>
          <xdr:colOff>762000</xdr:colOff>
          <xdr:row>51</xdr:row>
          <xdr:rowOff>292100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52</xdr:row>
          <xdr:rowOff>0</xdr:rowOff>
        </xdr:from>
        <xdr:to>
          <xdr:col>7</xdr:col>
          <xdr:colOff>812800</xdr:colOff>
          <xdr:row>53</xdr:row>
          <xdr:rowOff>0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52</xdr:row>
          <xdr:rowOff>38100</xdr:rowOff>
        </xdr:from>
        <xdr:to>
          <xdr:col>6</xdr:col>
          <xdr:colOff>812800</xdr:colOff>
          <xdr:row>52</xdr:row>
          <xdr:rowOff>292100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52</xdr:row>
          <xdr:rowOff>38100</xdr:rowOff>
        </xdr:from>
        <xdr:to>
          <xdr:col>7</xdr:col>
          <xdr:colOff>762000</xdr:colOff>
          <xdr:row>52</xdr:row>
          <xdr:rowOff>292100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53</xdr:row>
          <xdr:rowOff>0</xdr:rowOff>
        </xdr:from>
        <xdr:to>
          <xdr:col>7</xdr:col>
          <xdr:colOff>812800</xdr:colOff>
          <xdr:row>54</xdr:row>
          <xdr:rowOff>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53</xdr:row>
          <xdr:rowOff>50800</xdr:rowOff>
        </xdr:from>
        <xdr:to>
          <xdr:col>6</xdr:col>
          <xdr:colOff>812800</xdr:colOff>
          <xdr:row>53</xdr:row>
          <xdr:rowOff>304800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53</xdr:row>
          <xdr:rowOff>50800</xdr:rowOff>
        </xdr:from>
        <xdr:to>
          <xdr:col>7</xdr:col>
          <xdr:colOff>762000</xdr:colOff>
          <xdr:row>53</xdr:row>
          <xdr:rowOff>304800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81</xdr:row>
          <xdr:rowOff>0</xdr:rowOff>
        </xdr:from>
        <xdr:to>
          <xdr:col>6</xdr:col>
          <xdr:colOff>0</xdr:colOff>
          <xdr:row>82</xdr:row>
          <xdr:rowOff>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81</xdr:row>
          <xdr:rowOff>38100</xdr:rowOff>
        </xdr:from>
        <xdr:to>
          <xdr:col>5</xdr:col>
          <xdr:colOff>0</xdr:colOff>
          <xdr:row>81</xdr:row>
          <xdr:rowOff>292100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81</xdr:row>
          <xdr:rowOff>38100</xdr:rowOff>
        </xdr:from>
        <xdr:to>
          <xdr:col>5</xdr:col>
          <xdr:colOff>774700</xdr:colOff>
          <xdr:row>81</xdr:row>
          <xdr:rowOff>292100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83</xdr:row>
          <xdr:rowOff>0</xdr:rowOff>
        </xdr:from>
        <xdr:to>
          <xdr:col>6</xdr:col>
          <xdr:colOff>0</xdr:colOff>
          <xdr:row>84</xdr:row>
          <xdr:rowOff>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83</xdr:row>
          <xdr:rowOff>38100</xdr:rowOff>
        </xdr:from>
        <xdr:to>
          <xdr:col>5</xdr:col>
          <xdr:colOff>0</xdr:colOff>
          <xdr:row>83</xdr:row>
          <xdr:rowOff>292100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83</xdr:row>
          <xdr:rowOff>38100</xdr:rowOff>
        </xdr:from>
        <xdr:to>
          <xdr:col>5</xdr:col>
          <xdr:colOff>774700</xdr:colOff>
          <xdr:row>83</xdr:row>
          <xdr:rowOff>292100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85</xdr:row>
          <xdr:rowOff>0</xdr:rowOff>
        </xdr:from>
        <xdr:to>
          <xdr:col>6</xdr:col>
          <xdr:colOff>0</xdr:colOff>
          <xdr:row>86</xdr:row>
          <xdr:rowOff>0</xdr:rowOff>
        </xdr:to>
        <xdr:sp macro="" textlink="">
          <xdr:nvSpPr>
            <xdr:cNvPr id="1066" name="Group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85</xdr:row>
          <xdr:rowOff>38100</xdr:rowOff>
        </xdr:from>
        <xdr:to>
          <xdr:col>5</xdr:col>
          <xdr:colOff>0</xdr:colOff>
          <xdr:row>85</xdr:row>
          <xdr:rowOff>292100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85</xdr:row>
          <xdr:rowOff>38100</xdr:rowOff>
        </xdr:from>
        <xdr:to>
          <xdr:col>5</xdr:col>
          <xdr:colOff>774700</xdr:colOff>
          <xdr:row>85</xdr:row>
          <xdr:rowOff>292100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54</xdr:row>
          <xdr:rowOff>0</xdr:rowOff>
        </xdr:from>
        <xdr:to>
          <xdr:col>7</xdr:col>
          <xdr:colOff>812800</xdr:colOff>
          <xdr:row>55</xdr:row>
          <xdr:rowOff>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54</xdr:row>
          <xdr:rowOff>50800</xdr:rowOff>
        </xdr:from>
        <xdr:to>
          <xdr:col>6</xdr:col>
          <xdr:colOff>812800</xdr:colOff>
          <xdr:row>54</xdr:row>
          <xdr:rowOff>304800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54</xdr:row>
          <xdr:rowOff>50800</xdr:rowOff>
        </xdr:from>
        <xdr:to>
          <xdr:col>7</xdr:col>
          <xdr:colOff>762000</xdr:colOff>
          <xdr:row>54</xdr:row>
          <xdr:rowOff>304800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57</xdr:row>
          <xdr:rowOff>0</xdr:rowOff>
        </xdr:from>
        <xdr:to>
          <xdr:col>7</xdr:col>
          <xdr:colOff>812800</xdr:colOff>
          <xdr:row>58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57</xdr:row>
          <xdr:rowOff>50800</xdr:rowOff>
        </xdr:from>
        <xdr:to>
          <xdr:col>6</xdr:col>
          <xdr:colOff>812800</xdr:colOff>
          <xdr:row>57</xdr:row>
          <xdr:rowOff>304800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57</xdr:row>
          <xdr:rowOff>50800</xdr:rowOff>
        </xdr:from>
        <xdr:to>
          <xdr:col>7</xdr:col>
          <xdr:colOff>762000</xdr:colOff>
          <xdr:row>57</xdr:row>
          <xdr:rowOff>304800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58</xdr:row>
          <xdr:rowOff>0</xdr:rowOff>
        </xdr:from>
        <xdr:to>
          <xdr:col>7</xdr:col>
          <xdr:colOff>812800</xdr:colOff>
          <xdr:row>59</xdr:row>
          <xdr:rowOff>0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58</xdr:row>
          <xdr:rowOff>50800</xdr:rowOff>
        </xdr:from>
        <xdr:to>
          <xdr:col>6</xdr:col>
          <xdr:colOff>812800</xdr:colOff>
          <xdr:row>58</xdr:row>
          <xdr:rowOff>304800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58</xdr:row>
          <xdr:rowOff>50800</xdr:rowOff>
        </xdr:from>
        <xdr:to>
          <xdr:col>7</xdr:col>
          <xdr:colOff>762000</xdr:colOff>
          <xdr:row>58</xdr:row>
          <xdr:rowOff>304800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59</xdr:row>
          <xdr:rowOff>0</xdr:rowOff>
        </xdr:from>
        <xdr:to>
          <xdr:col>7</xdr:col>
          <xdr:colOff>812800</xdr:colOff>
          <xdr:row>60</xdr:row>
          <xdr:rowOff>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59</xdr:row>
          <xdr:rowOff>38100</xdr:rowOff>
        </xdr:from>
        <xdr:to>
          <xdr:col>6</xdr:col>
          <xdr:colOff>812800</xdr:colOff>
          <xdr:row>59</xdr:row>
          <xdr:rowOff>292100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38100</xdr:rowOff>
        </xdr:from>
        <xdr:to>
          <xdr:col>7</xdr:col>
          <xdr:colOff>762000</xdr:colOff>
          <xdr:row>59</xdr:row>
          <xdr:rowOff>292100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60</xdr:row>
          <xdr:rowOff>0</xdr:rowOff>
        </xdr:from>
        <xdr:to>
          <xdr:col>7</xdr:col>
          <xdr:colOff>812800</xdr:colOff>
          <xdr:row>61</xdr:row>
          <xdr:rowOff>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60</xdr:row>
          <xdr:rowOff>50800</xdr:rowOff>
        </xdr:from>
        <xdr:to>
          <xdr:col>6</xdr:col>
          <xdr:colOff>812800</xdr:colOff>
          <xdr:row>60</xdr:row>
          <xdr:rowOff>304800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60</xdr:row>
          <xdr:rowOff>50800</xdr:rowOff>
        </xdr:from>
        <xdr:to>
          <xdr:col>7</xdr:col>
          <xdr:colOff>762000</xdr:colOff>
          <xdr:row>60</xdr:row>
          <xdr:rowOff>304800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55</xdr:row>
          <xdr:rowOff>0</xdr:rowOff>
        </xdr:from>
        <xdr:to>
          <xdr:col>7</xdr:col>
          <xdr:colOff>812800</xdr:colOff>
          <xdr:row>56</xdr:row>
          <xdr:rowOff>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55</xdr:row>
          <xdr:rowOff>50800</xdr:rowOff>
        </xdr:from>
        <xdr:to>
          <xdr:col>6</xdr:col>
          <xdr:colOff>812800</xdr:colOff>
          <xdr:row>55</xdr:row>
          <xdr:rowOff>304800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55</xdr:row>
          <xdr:rowOff>50800</xdr:rowOff>
        </xdr:from>
        <xdr:to>
          <xdr:col>7</xdr:col>
          <xdr:colOff>762000</xdr:colOff>
          <xdr:row>55</xdr:row>
          <xdr:rowOff>304800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62</xdr:row>
          <xdr:rowOff>0</xdr:rowOff>
        </xdr:from>
        <xdr:to>
          <xdr:col>7</xdr:col>
          <xdr:colOff>812800</xdr:colOff>
          <xdr:row>63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62</xdr:row>
          <xdr:rowOff>38100</xdr:rowOff>
        </xdr:from>
        <xdr:to>
          <xdr:col>6</xdr:col>
          <xdr:colOff>812800</xdr:colOff>
          <xdr:row>62</xdr:row>
          <xdr:rowOff>292100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62</xdr:row>
          <xdr:rowOff>38100</xdr:rowOff>
        </xdr:from>
        <xdr:to>
          <xdr:col>7</xdr:col>
          <xdr:colOff>736600</xdr:colOff>
          <xdr:row>62</xdr:row>
          <xdr:rowOff>292100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90</xdr:row>
          <xdr:rowOff>0</xdr:rowOff>
        </xdr:from>
        <xdr:to>
          <xdr:col>7</xdr:col>
          <xdr:colOff>812800</xdr:colOff>
          <xdr:row>91</xdr:row>
          <xdr:rowOff>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90</xdr:row>
          <xdr:rowOff>38100</xdr:rowOff>
        </xdr:from>
        <xdr:to>
          <xdr:col>6</xdr:col>
          <xdr:colOff>812800</xdr:colOff>
          <xdr:row>90</xdr:row>
          <xdr:rowOff>292100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90</xdr:row>
          <xdr:rowOff>38100</xdr:rowOff>
        </xdr:from>
        <xdr:to>
          <xdr:col>7</xdr:col>
          <xdr:colOff>762000</xdr:colOff>
          <xdr:row>90</xdr:row>
          <xdr:rowOff>292100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91</xdr:row>
          <xdr:rowOff>0</xdr:rowOff>
        </xdr:from>
        <xdr:to>
          <xdr:col>7</xdr:col>
          <xdr:colOff>812800</xdr:colOff>
          <xdr:row>92</xdr:row>
          <xdr:rowOff>0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91</xdr:row>
          <xdr:rowOff>38100</xdr:rowOff>
        </xdr:from>
        <xdr:to>
          <xdr:col>6</xdr:col>
          <xdr:colOff>812800</xdr:colOff>
          <xdr:row>91</xdr:row>
          <xdr:rowOff>292100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91</xdr:row>
          <xdr:rowOff>38100</xdr:rowOff>
        </xdr:from>
        <xdr:to>
          <xdr:col>7</xdr:col>
          <xdr:colOff>762000</xdr:colOff>
          <xdr:row>91</xdr:row>
          <xdr:rowOff>292100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97</xdr:row>
          <xdr:rowOff>0</xdr:rowOff>
        </xdr:from>
        <xdr:to>
          <xdr:col>7</xdr:col>
          <xdr:colOff>812800</xdr:colOff>
          <xdr:row>98</xdr:row>
          <xdr:rowOff>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97</xdr:row>
          <xdr:rowOff>38100</xdr:rowOff>
        </xdr:from>
        <xdr:to>
          <xdr:col>6</xdr:col>
          <xdr:colOff>812800</xdr:colOff>
          <xdr:row>97</xdr:row>
          <xdr:rowOff>292100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97</xdr:row>
          <xdr:rowOff>38100</xdr:rowOff>
        </xdr:from>
        <xdr:to>
          <xdr:col>7</xdr:col>
          <xdr:colOff>762000</xdr:colOff>
          <xdr:row>97</xdr:row>
          <xdr:rowOff>292100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98</xdr:row>
          <xdr:rowOff>0</xdr:rowOff>
        </xdr:from>
        <xdr:to>
          <xdr:col>7</xdr:col>
          <xdr:colOff>812800</xdr:colOff>
          <xdr:row>99</xdr:row>
          <xdr:rowOff>0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98</xdr:row>
          <xdr:rowOff>38100</xdr:rowOff>
        </xdr:from>
        <xdr:to>
          <xdr:col>6</xdr:col>
          <xdr:colOff>812800</xdr:colOff>
          <xdr:row>98</xdr:row>
          <xdr:rowOff>292100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98</xdr:row>
          <xdr:rowOff>38100</xdr:rowOff>
        </xdr:from>
        <xdr:to>
          <xdr:col>7</xdr:col>
          <xdr:colOff>762000</xdr:colOff>
          <xdr:row>98</xdr:row>
          <xdr:rowOff>292100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104</xdr:row>
          <xdr:rowOff>0</xdr:rowOff>
        </xdr:from>
        <xdr:to>
          <xdr:col>7</xdr:col>
          <xdr:colOff>812800</xdr:colOff>
          <xdr:row>105</xdr:row>
          <xdr:rowOff>0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104</xdr:row>
          <xdr:rowOff>38100</xdr:rowOff>
        </xdr:from>
        <xdr:to>
          <xdr:col>6</xdr:col>
          <xdr:colOff>812800</xdr:colOff>
          <xdr:row>104</xdr:row>
          <xdr:rowOff>292100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104</xdr:row>
          <xdr:rowOff>38100</xdr:rowOff>
        </xdr:from>
        <xdr:to>
          <xdr:col>7</xdr:col>
          <xdr:colOff>762000</xdr:colOff>
          <xdr:row>104</xdr:row>
          <xdr:rowOff>292100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108</xdr:row>
          <xdr:rowOff>0</xdr:rowOff>
        </xdr:from>
        <xdr:to>
          <xdr:col>7</xdr:col>
          <xdr:colOff>812800</xdr:colOff>
          <xdr:row>109</xdr:row>
          <xdr:rowOff>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108</xdr:row>
          <xdr:rowOff>38100</xdr:rowOff>
        </xdr:from>
        <xdr:to>
          <xdr:col>6</xdr:col>
          <xdr:colOff>812800</xdr:colOff>
          <xdr:row>108</xdr:row>
          <xdr:rowOff>292100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108</xdr:row>
          <xdr:rowOff>38100</xdr:rowOff>
        </xdr:from>
        <xdr:to>
          <xdr:col>7</xdr:col>
          <xdr:colOff>762000</xdr:colOff>
          <xdr:row>108</xdr:row>
          <xdr:rowOff>292100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109</xdr:row>
          <xdr:rowOff>0</xdr:rowOff>
        </xdr:from>
        <xdr:to>
          <xdr:col>7</xdr:col>
          <xdr:colOff>812800</xdr:colOff>
          <xdr:row>110</xdr:row>
          <xdr:rowOff>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109</xdr:row>
          <xdr:rowOff>38100</xdr:rowOff>
        </xdr:from>
        <xdr:to>
          <xdr:col>6</xdr:col>
          <xdr:colOff>812800</xdr:colOff>
          <xdr:row>109</xdr:row>
          <xdr:rowOff>292100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109</xdr:row>
          <xdr:rowOff>38100</xdr:rowOff>
        </xdr:from>
        <xdr:to>
          <xdr:col>7</xdr:col>
          <xdr:colOff>762000</xdr:colOff>
          <xdr:row>109</xdr:row>
          <xdr:rowOff>292100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110</xdr:row>
          <xdr:rowOff>0</xdr:rowOff>
        </xdr:from>
        <xdr:to>
          <xdr:col>7</xdr:col>
          <xdr:colOff>812800</xdr:colOff>
          <xdr:row>111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110</xdr:row>
          <xdr:rowOff>38100</xdr:rowOff>
        </xdr:from>
        <xdr:to>
          <xdr:col>6</xdr:col>
          <xdr:colOff>812800</xdr:colOff>
          <xdr:row>110</xdr:row>
          <xdr:rowOff>292100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110</xdr:row>
          <xdr:rowOff>38100</xdr:rowOff>
        </xdr:from>
        <xdr:to>
          <xdr:col>7</xdr:col>
          <xdr:colOff>762000</xdr:colOff>
          <xdr:row>110</xdr:row>
          <xdr:rowOff>292100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111</xdr:row>
          <xdr:rowOff>0</xdr:rowOff>
        </xdr:from>
        <xdr:to>
          <xdr:col>7</xdr:col>
          <xdr:colOff>812800</xdr:colOff>
          <xdr:row>112</xdr:row>
          <xdr:rowOff>0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111</xdr:row>
          <xdr:rowOff>38100</xdr:rowOff>
        </xdr:from>
        <xdr:to>
          <xdr:col>6</xdr:col>
          <xdr:colOff>812800</xdr:colOff>
          <xdr:row>111</xdr:row>
          <xdr:rowOff>292100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111</xdr:row>
          <xdr:rowOff>38100</xdr:rowOff>
        </xdr:from>
        <xdr:to>
          <xdr:col>7</xdr:col>
          <xdr:colOff>762000</xdr:colOff>
          <xdr:row>111</xdr:row>
          <xdr:rowOff>292100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112</xdr:row>
          <xdr:rowOff>0</xdr:rowOff>
        </xdr:from>
        <xdr:to>
          <xdr:col>7</xdr:col>
          <xdr:colOff>812800</xdr:colOff>
          <xdr:row>113</xdr:row>
          <xdr:rowOff>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112</xdr:row>
          <xdr:rowOff>38100</xdr:rowOff>
        </xdr:from>
        <xdr:to>
          <xdr:col>6</xdr:col>
          <xdr:colOff>812800</xdr:colOff>
          <xdr:row>112</xdr:row>
          <xdr:rowOff>292100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112</xdr:row>
          <xdr:rowOff>38100</xdr:rowOff>
        </xdr:from>
        <xdr:to>
          <xdr:col>7</xdr:col>
          <xdr:colOff>762000</xdr:colOff>
          <xdr:row>112</xdr:row>
          <xdr:rowOff>292100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112</xdr:row>
          <xdr:rowOff>0</xdr:rowOff>
        </xdr:from>
        <xdr:to>
          <xdr:col>7</xdr:col>
          <xdr:colOff>812800</xdr:colOff>
          <xdr:row>113</xdr:row>
          <xdr:rowOff>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113</xdr:row>
          <xdr:rowOff>0</xdr:rowOff>
        </xdr:from>
        <xdr:to>
          <xdr:col>7</xdr:col>
          <xdr:colOff>812800</xdr:colOff>
          <xdr:row>114</xdr:row>
          <xdr:rowOff>0</xdr:rowOff>
        </xdr:to>
        <xdr:sp macro="" textlink="">
          <xdr:nvSpPr>
            <xdr:cNvPr id="1178" name="Group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113</xdr:row>
          <xdr:rowOff>38100</xdr:rowOff>
        </xdr:from>
        <xdr:to>
          <xdr:col>6</xdr:col>
          <xdr:colOff>812800</xdr:colOff>
          <xdr:row>113</xdr:row>
          <xdr:rowOff>292100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113</xdr:row>
          <xdr:rowOff>38100</xdr:rowOff>
        </xdr:from>
        <xdr:to>
          <xdr:col>7</xdr:col>
          <xdr:colOff>762000</xdr:colOff>
          <xdr:row>113</xdr:row>
          <xdr:rowOff>292100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116</xdr:row>
          <xdr:rowOff>0</xdr:rowOff>
        </xdr:from>
        <xdr:to>
          <xdr:col>7</xdr:col>
          <xdr:colOff>812800</xdr:colOff>
          <xdr:row>117</xdr:row>
          <xdr:rowOff>0</xdr:rowOff>
        </xdr:to>
        <xdr:sp macro="" textlink="">
          <xdr:nvSpPr>
            <xdr:cNvPr id="1191" name="Group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116</xdr:row>
          <xdr:rowOff>38100</xdr:rowOff>
        </xdr:from>
        <xdr:to>
          <xdr:col>6</xdr:col>
          <xdr:colOff>812800</xdr:colOff>
          <xdr:row>116</xdr:row>
          <xdr:rowOff>292100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116</xdr:row>
          <xdr:rowOff>38100</xdr:rowOff>
        </xdr:from>
        <xdr:to>
          <xdr:col>7</xdr:col>
          <xdr:colOff>762000</xdr:colOff>
          <xdr:row>116</xdr:row>
          <xdr:rowOff>292100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117</xdr:row>
          <xdr:rowOff>0</xdr:rowOff>
        </xdr:from>
        <xdr:to>
          <xdr:col>7</xdr:col>
          <xdr:colOff>812800</xdr:colOff>
          <xdr:row>118</xdr:row>
          <xdr:rowOff>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117</xdr:row>
          <xdr:rowOff>38100</xdr:rowOff>
        </xdr:from>
        <xdr:to>
          <xdr:col>6</xdr:col>
          <xdr:colOff>812800</xdr:colOff>
          <xdr:row>117</xdr:row>
          <xdr:rowOff>292100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117</xdr:row>
          <xdr:rowOff>38100</xdr:rowOff>
        </xdr:from>
        <xdr:to>
          <xdr:col>7</xdr:col>
          <xdr:colOff>762000</xdr:colOff>
          <xdr:row>117</xdr:row>
          <xdr:rowOff>292100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118</xdr:row>
          <xdr:rowOff>177800</xdr:rowOff>
        </xdr:from>
        <xdr:to>
          <xdr:col>7</xdr:col>
          <xdr:colOff>812800</xdr:colOff>
          <xdr:row>119</xdr:row>
          <xdr:rowOff>177800</xdr:rowOff>
        </xdr:to>
        <xdr:sp macro="" textlink="">
          <xdr:nvSpPr>
            <xdr:cNvPr id="1203" name="Group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118</xdr:row>
          <xdr:rowOff>215900</xdr:rowOff>
        </xdr:from>
        <xdr:to>
          <xdr:col>6</xdr:col>
          <xdr:colOff>812800</xdr:colOff>
          <xdr:row>119</xdr:row>
          <xdr:rowOff>139700</xdr:rowOff>
        </xdr:to>
        <xdr:sp macro="" textlink="">
          <xdr:nvSpPr>
            <xdr:cNvPr id="1204" name="Option Button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118</xdr:row>
          <xdr:rowOff>215900</xdr:rowOff>
        </xdr:from>
        <xdr:to>
          <xdr:col>7</xdr:col>
          <xdr:colOff>762000</xdr:colOff>
          <xdr:row>119</xdr:row>
          <xdr:rowOff>139700</xdr:rowOff>
        </xdr:to>
        <xdr:sp macro="" textlink="">
          <xdr:nvSpPr>
            <xdr:cNvPr id="1205" name="Option Button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120</xdr:row>
          <xdr:rowOff>0</xdr:rowOff>
        </xdr:from>
        <xdr:to>
          <xdr:col>7</xdr:col>
          <xdr:colOff>812800</xdr:colOff>
          <xdr:row>121</xdr:row>
          <xdr:rowOff>0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120</xdr:row>
          <xdr:rowOff>38100</xdr:rowOff>
        </xdr:from>
        <xdr:to>
          <xdr:col>6</xdr:col>
          <xdr:colOff>812800</xdr:colOff>
          <xdr:row>120</xdr:row>
          <xdr:rowOff>292100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120</xdr:row>
          <xdr:rowOff>38100</xdr:rowOff>
        </xdr:from>
        <xdr:to>
          <xdr:col>7</xdr:col>
          <xdr:colOff>762000</xdr:colOff>
          <xdr:row>120</xdr:row>
          <xdr:rowOff>292100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125</xdr:row>
          <xdr:rowOff>0</xdr:rowOff>
        </xdr:from>
        <xdr:to>
          <xdr:col>7</xdr:col>
          <xdr:colOff>812800</xdr:colOff>
          <xdr:row>126</xdr:row>
          <xdr:rowOff>0</xdr:rowOff>
        </xdr:to>
        <xdr:sp macro="" textlink="">
          <xdr:nvSpPr>
            <xdr:cNvPr id="1229" name="Group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125</xdr:row>
          <xdr:rowOff>38100</xdr:rowOff>
        </xdr:from>
        <xdr:to>
          <xdr:col>6</xdr:col>
          <xdr:colOff>812800</xdr:colOff>
          <xdr:row>125</xdr:row>
          <xdr:rowOff>292100</xdr:rowOff>
        </xdr:to>
        <xdr:sp macro="" textlink="">
          <xdr:nvSpPr>
            <xdr:cNvPr id="1230" name="Option Button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125</xdr:row>
          <xdr:rowOff>38100</xdr:rowOff>
        </xdr:from>
        <xdr:to>
          <xdr:col>7</xdr:col>
          <xdr:colOff>762000</xdr:colOff>
          <xdr:row>125</xdr:row>
          <xdr:rowOff>292100</xdr:rowOff>
        </xdr:to>
        <xdr:sp macro="" textlink="">
          <xdr:nvSpPr>
            <xdr:cNvPr id="1231" name="Option Button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126</xdr:row>
          <xdr:rowOff>0</xdr:rowOff>
        </xdr:from>
        <xdr:to>
          <xdr:col>7</xdr:col>
          <xdr:colOff>812800</xdr:colOff>
          <xdr:row>127</xdr:row>
          <xdr:rowOff>0</xdr:rowOff>
        </xdr:to>
        <xdr:sp macro="" textlink="">
          <xdr:nvSpPr>
            <xdr:cNvPr id="1235" name="Group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126</xdr:row>
          <xdr:rowOff>38100</xdr:rowOff>
        </xdr:from>
        <xdr:to>
          <xdr:col>6</xdr:col>
          <xdr:colOff>812800</xdr:colOff>
          <xdr:row>126</xdr:row>
          <xdr:rowOff>292100</xdr:rowOff>
        </xdr:to>
        <xdr:sp macro="" textlink="">
          <xdr:nvSpPr>
            <xdr:cNvPr id="1236" name="Option Button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126</xdr:row>
          <xdr:rowOff>38100</xdr:rowOff>
        </xdr:from>
        <xdr:to>
          <xdr:col>7</xdr:col>
          <xdr:colOff>762000</xdr:colOff>
          <xdr:row>126</xdr:row>
          <xdr:rowOff>292100</xdr:rowOff>
        </xdr:to>
        <xdr:sp macro="" textlink="">
          <xdr:nvSpPr>
            <xdr:cNvPr id="1237" name="Option Button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127</xdr:row>
          <xdr:rowOff>0</xdr:rowOff>
        </xdr:from>
        <xdr:to>
          <xdr:col>7</xdr:col>
          <xdr:colOff>812800</xdr:colOff>
          <xdr:row>128</xdr:row>
          <xdr:rowOff>0</xdr:rowOff>
        </xdr:to>
        <xdr:sp macro="" textlink="">
          <xdr:nvSpPr>
            <xdr:cNvPr id="1241" name="Group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127</xdr:row>
          <xdr:rowOff>38100</xdr:rowOff>
        </xdr:from>
        <xdr:to>
          <xdr:col>6</xdr:col>
          <xdr:colOff>812800</xdr:colOff>
          <xdr:row>127</xdr:row>
          <xdr:rowOff>292100</xdr:rowOff>
        </xdr:to>
        <xdr:sp macro="" textlink="">
          <xdr:nvSpPr>
            <xdr:cNvPr id="1242" name="Option Button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127</xdr:row>
          <xdr:rowOff>38100</xdr:rowOff>
        </xdr:from>
        <xdr:to>
          <xdr:col>7</xdr:col>
          <xdr:colOff>762000</xdr:colOff>
          <xdr:row>127</xdr:row>
          <xdr:rowOff>292100</xdr:rowOff>
        </xdr:to>
        <xdr:sp macro="" textlink="">
          <xdr:nvSpPr>
            <xdr:cNvPr id="1243" name="Option Button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128</xdr:row>
          <xdr:rowOff>0</xdr:rowOff>
        </xdr:from>
        <xdr:to>
          <xdr:col>7</xdr:col>
          <xdr:colOff>812800</xdr:colOff>
          <xdr:row>129</xdr:row>
          <xdr:rowOff>0</xdr:rowOff>
        </xdr:to>
        <xdr:sp macro="" textlink="">
          <xdr:nvSpPr>
            <xdr:cNvPr id="1247" name="Group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128</xdr:row>
          <xdr:rowOff>38100</xdr:rowOff>
        </xdr:from>
        <xdr:to>
          <xdr:col>6</xdr:col>
          <xdr:colOff>812800</xdr:colOff>
          <xdr:row>128</xdr:row>
          <xdr:rowOff>292100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128</xdr:row>
          <xdr:rowOff>38100</xdr:rowOff>
        </xdr:from>
        <xdr:to>
          <xdr:col>7</xdr:col>
          <xdr:colOff>762000</xdr:colOff>
          <xdr:row>128</xdr:row>
          <xdr:rowOff>292100</xdr:rowOff>
        </xdr:to>
        <xdr:sp macro="" textlink="">
          <xdr:nvSpPr>
            <xdr:cNvPr id="1249" name="Option Button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129</xdr:row>
          <xdr:rowOff>0</xdr:rowOff>
        </xdr:from>
        <xdr:to>
          <xdr:col>7</xdr:col>
          <xdr:colOff>812800</xdr:colOff>
          <xdr:row>130</xdr:row>
          <xdr:rowOff>0</xdr:rowOff>
        </xdr:to>
        <xdr:sp macro="" textlink="">
          <xdr:nvSpPr>
            <xdr:cNvPr id="1253" name="Group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129</xdr:row>
          <xdr:rowOff>38100</xdr:rowOff>
        </xdr:from>
        <xdr:to>
          <xdr:col>6</xdr:col>
          <xdr:colOff>812800</xdr:colOff>
          <xdr:row>129</xdr:row>
          <xdr:rowOff>292100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129</xdr:row>
          <xdr:rowOff>38100</xdr:rowOff>
        </xdr:from>
        <xdr:to>
          <xdr:col>7</xdr:col>
          <xdr:colOff>762000</xdr:colOff>
          <xdr:row>129</xdr:row>
          <xdr:rowOff>292100</xdr:rowOff>
        </xdr:to>
        <xdr:sp macro="" textlink="">
          <xdr:nvSpPr>
            <xdr:cNvPr id="1255" name="Option Button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130</xdr:row>
          <xdr:rowOff>0</xdr:rowOff>
        </xdr:from>
        <xdr:to>
          <xdr:col>7</xdr:col>
          <xdr:colOff>812800</xdr:colOff>
          <xdr:row>131</xdr:row>
          <xdr:rowOff>0</xdr:rowOff>
        </xdr:to>
        <xdr:sp macro="" textlink="">
          <xdr:nvSpPr>
            <xdr:cNvPr id="1259" name="Group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130</xdr:row>
          <xdr:rowOff>38100</xdr:rowOff>
        </xdr:from>
        <xdr:to>
          <xdr:col>6</xdr:col>
          <xdr:colOff>812800</xdr:colOff>
          <xdr:row>130</xdr:row>
          <xdr:rowOff>292100</xdr:rowOff>
        </xdr:to>
        <xdr:sp macro="" textlink="">
          <xdr:nvSpPr>
            <xdr:cNvPr id="1260" name="Option Butto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130</xdr:row>
          <xdr:rowOff>38100</xdr:rowOff>
        </xdr:from>
        <xdr:to>
          <xdr:col>7</xdr:col>
          <xdr:colOff>762000</xdr:colOff>
          <xdr:row>130</xdr:row>
          <xdr:rowOff>292100</xdr:rowOff>
        </xdr:to>
        <xdr:sp macro="" textlink="">
          <xdr:nvSpPr>
            <xdr:cNvPr id="1261" name="Option Button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131</xdr:row>
          <xdr:rowOff>0</xdr:rowOff>
        </xdr:from>
        <xdr:to>
          <xdr:col>7</xdr:col>
          <xdr:colOff>812800</xdr:colOff>
          <xdr:row>132</xdr:row>
          <xdr:rowOff>0</xdr:rowOff>
        </xdr:to>
        <xdr:sp macro="" textlink="">
          <xdr:nvSpPr>
            <xdr:cNvPr id="1265" name="Group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131</xdr:row>
          <xdr:rowOff>38100</xdr:rowOff>
        </xdr:from>
        <xdr:to>
          <xdr:col>6</xdr:col>
          <xdr:colOff>812800</xdr:colOff>
          <xdr:row>131</xdr:row>
          <xdr:rowOff>292100</xdr:rowOff>
        </xdr:to>
        <xdr:sp macro="" textlink="">
          <xdr:nvSpPr>
            <xdr:cNvPr id="1266" name="Option Button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131</xdr:row>
          <xdr:rowOff>38100</xdr:rowOff>
        </xdr:from>
        <xdr:to>
          <xdr:col>7</xdr:col>
          <xdr:colOff>762000</xdr:colOff>
          <xdr:row>131</xdr:row>
          <xdr:rowOff>292100</xdr:rowOff>
        </xdr:to>
        <xdr:sp macro="" textlink="">
          <xdr:nvSpPr>
            <xdr:cNvPr id="1267" name="Option Button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132</xdr:row>
          <xdr:rowOff>0</xdr:rowOff>
        </xdr:from>
        <xdr:to>
          <xdr:col>7</xdr:col>
          <xdr:colOff>812800</xdr:colOff>
          <xdr:row>133</xdr:row>
          <xdr:rowOff>0</xdr:rowOff>
        </xdr:to>
        <xdr:sp macro="" textlink="">
          <xdr:nvSpPr>
            <xdr:cNvPr id="1271" name="Group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132</xdr:row>
          <xdr:rowOff>38100</xdr:rowOff>
        </xdr:from>
        <xdr:to>
          <xdr:col>6</xdr:col>
          <xdr:colOff>812800</xdr:colOff>
          <xdr:row>132</xdr:row>
          <xdr:rowOff>292100</xdr:rowOff>
        </xdr:to>
        <xdr:sp macro="" textlink="">
          <xdr:nvSpPr>
            <xdr:cNvPr id="1272" name="Option Button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132</xdr:row>
          <xdr:rowOff>38100</xdr:rowOff>
        </xdr:from>
        <xdr:to>
          <xdr:col>7</xdr:col>
          <xdr:colOff>762000</xdr:colOff>
          <xdr:row>132</xdr:row>
          <xdr:rowOff>292100</xdr:rowOff>
        </xdr:to>
        <xdr:sp macro="" textlink="">
          <xdr:nvSpPr>
            <xdr:cNvPr id="1273" name="Option Button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135</xdr:row>
          <xdr:rowOff>0</xdr:rowOff>
        </xdr:from>
        <xdr:to>
          <xdr:col>7</xdr:col>
          <xdr:colOff>812800</xdr:colOff>
          <xdr:row>136</xdr:row>
          <xdr:rowOff>0</xdr:rowOff>
        </xdr:to>
        <xdr:sp macro="" textlink="">
          <xdr:nvSpPr>
            <xdr:cNvPr id="1278" name="Group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135</xdr:row>
          <xdr:rowOff>38100</xdr:rowOff>
        </xdr:from>
        <xdr:to>
          <xdr:col>6</xdr:col>
          <xdr:colOff>812800</xdr:colOff>
          <xdr:row>135</xdr:row>
          <xdr:rowOff>292100</xdr:rowOff>
        </xdr:to>
        <xdr:sp macro="" textlink="">
          <xdr:nvSpPr>
            <xdr:cNvPr id="1279" name="Option Button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135</xdr:row>
          <xdr:rowOff>38100</xdr:rowOff>
        </xdr:from>
        <xdr:to>
          <xdr:col>7</xdr:col>
          <xdr:colOff>762000</xdr:colOff>
          <xdr:row>135</xdr:row>
          <xdr:rowOff>292100</xdr:rowOff>
        </xdr:to>
        <xdr:sp macro="" textlink="">
          <xdr:nvSpPr>
            <xdr:cNvPr id="1280" name="Option Button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136</xdr:row>
          <xdr:rowOff>0</xdr:rowOff>
        </xdr:from>
        <xdr:to>
          <xdr:col>7</xdr:col>
          <xdr:colOff>812800</xdr:colOff>
          <xdr:row>137</xdr:row>
          <xdr:rowOff>0</xdr:rowOff>
        </xdr:to>
        <xdr:sp macro="" textlink="">
          <xdr:nvSpPr>
            <xdr:cNvPr id="1284" name="Group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136</xdr:row>
          <xdr:rowOff>38100</xdr:rowOff>
        </xdr:from>
        <xdr:to>
          <xdr:col>6</xdr:col>
          <xdr:colOff>812800</xdr:colOff>
          <xdr:row>136</xdr:row>
          <xdr:rowOff>292100</xdr:rowOff>
        </xdr:to>
        <xdr:sp macro="" textlink="">
          <xdr:nvSpPr>
            <xdr:cNvPr id="1285" name="Option Button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136</xdr:row>
          <xdr:rowOff>38100</xdr:rowOff>
        </xdr:from>
        <xdr:to>
          <xdr:col>7</xdr:col>
          <xdr:colOff>762000</xdr:colOff>
          <xdr:row>136</xdr:row>
          <xdr:rowOff>292100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137</xdr:row>
          <xdr:rowOff>0</xdr:rowOff>
        </xdr:from>
        <xdr:to>
          <xdr:col>7</xdr:col>
          <xdr:colOff>812800</xdr:colOff>
          <xdr:row>138</xdr:row>
          <xdr:rowOff>0</xdr:rowOff>
        </xdr:to>
        <xdr:sp macro="" textlink="">
          <xdr:nvSpPr>
            <xdr:cNvPr id="1290" name="Group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137</xdr:row>
          <xdr:rowOff>38100</xdr:rowOff>
        </xdr:from>
        <xdr:to>
          <xdr:col>6</xdr:col>
          <xdr:colOff>812800</xdr:colOff>
          <xdr:row>137</xdr:row>
          <xdr:rowOff>292100</xdr:rowOff>
        </xdr:to>
        <xdr:sp macro="" textlink="">
          <xdr:nvSpPr>
            <xdr:cNvPr id="1291" name="Option Button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137</xdr:row>
          <xdr:rowOff>38100</xdr:rowOff>
        </xdr:from>
        <xdr:to>
          <xdr:col>7</xdr:col>
          <xdr:colOff>762000</xdr:colOff>
          <xdr:row>137</xdr:row>
          <xdr:rowOff>292100</xdr:rowOff>
        </xdr:to>
        <xdr:sp macro="" textlink="">
          <xdr:nvSpPr>
            <xdr:cNvPr id="1292" name="Option Button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140</xdr:row>
          <xdr:rowOff>0</xdr:rowOff>
        </xdr:from>
        <xdr:to>
          <xdr:col>7</xdr:col>
          <xdr:colOff>812800</xdr:colOff>
          <xdr:row>141</xdr:row>
          <xdr:rowOff>0</xdr:rowOff>
        </xdr:to>
        <xdr:sp macro="" textlink="">
          <xdr:nvSpPr>
            <xdr:cNvPr id="1296" name="Group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140</xdr:row>
          <xdr:rowOff>38100</xdr:rowOff>
        </xdr:from>
        <xdr:to>
          <xdr:col>6</xdr:col>
          <xdr:colOff>812800</xdr:colOff>
          <xdr:row>140</xdr:row>
          <xdr:rowOff>292100</xdr:rowOff>
        </xdr:to>
        <xdr:sp macro="" textlink="">
          <xdr:nvSpPr>
            <xdr:cNvPr id="1297" name="Option Button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140</xdr:row>
          <xdr:rowOff>38100</xdr:rowOff>
        </xdr:from>
        <xdr:to>
          <xdr:col>7</xdr:col>
          <xdr:colOff>762000</xdr:colOff>
          <xdr:row>140</xdr:row>
          <xdr:rowOff>292100</xdr:rowOff>
        </xdr:to>
        <xdr:sp macro="" textlink="">
          <xdr:nvSpPr>
            <xdr:cNvPr id="1298" name="Option Button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141</xdr:row>
          <xdr:rowOff>0</xdr:rowOff>
        </xdr:from>
        <xdr:to>
          <xdr:col>7</xdr:col>
          <xdr:colOff>812800</xdr:colOff>
          <xdr:row>142</xdr:row>
          <xdr:rowOff>0</xdr:rowOff>
        </xdr:to>
        <xdr:sp macro="" textlink="">
          <xdr:nvSpPr>
            <xdr:cNvPr id="1302" name="Group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141</xdr:row>
          <xdr:rowOff>38100</xdr:rowOff>
        </xdr:from>
        <xdr:to>
          <xdr:col>6</xdr:col>
          <xdr:colOff>812800</xdr:colOff>
          <xdr:row>141</xdr:row>
          <xdr:rowOff>292100</xdr:rowOff>
        </xdr:to>
        <xdr:sp macro="" textlink="">
          <xdr:nvSpPr>
            <xdr:cNvPr id="1303" name="Option Button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141</xdr:row>
          <xdr:rowOff>38100</xdr:rowOff>
        </xdr:from>
        <xdr:to>
          <xdr:col>7</xdr:col>
          <xdr:colOff>762000</xdr:colOff>
          <xdr:row>141</xdr:row>
          <xdr:rowOff>292100</xdr:rowOff>
        </xdr:to>
        <xdr:sp macro="" textlink="">
          <xdr:nvSpPr>
            <xdr:cNvPr id="1304" name="Option Button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142</xdr:row>
          <xdr:rowOff>0</xdr:rowOff>
        </xdr:from>
        <xdr:to>
          <xdr:col>7</xdr:col>
          <xdr:colOff>812800</xdr:colOff>
          <xdr:row>143</xdr:row>
          <xdr:rowOff>0</xdr:rowOff>
        </xdr:to>
        <xdr:sp macro="" textlink="">
          <xdr:nvSpPr>
            <xdr:cNvPr id="1308" name="Group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142</xdr:row>
          <xdr:rowOff>38100</xdr:rowOff>
        </xdr:from>
        <xdr:to>
          <xdr:col>6</xdr:col>
          <xdr:colOff>812800</xdr:colOff>
          <xdr:row>142</xdr:row>
          <xdr:rowOff>292100</xdr:rowOff>
        </xdr:to>
        <xdr:sp macro="" textlink="">
          <xdr:nvSpPr>
            <xdr:cNvPr id="1309" name="Option Button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142</xdr:row>
          <xdr:rowOff>38100</xdr:rowOff>
        </xdr:from>
        <xdr:to>
          <xdr:col>7</xdr:col>
          <xdr:colOff>762000</xdr:colOff>
          <xdr:row>142</xdr:row>
          <xdr:rowOff>292100</xdr:rowOff>
        </xdr:to>
        <xdr:sp macro="" textlink="">
          <xdr:nvSpPr>
            <xdr:cNvPr id="1310" name="Option Button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143</xdr:row>
          <xdr:rowOff>0</xdr:rowOff>
        </xdr:from>
        <xdr:to>
          <xdr:col>7</xdr:col>
          <xdr:colOff>812800</xdr:colOff>
          <xdr:row>144</xdr:row>
          <xdr:rowOff>0</xdr:rowOff>
        </xdr:to>
        <xdr:sp macro="" textlink="">
          <xdr:nvSpPr>
            <xdr:cNvPr id="1314" name="Group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143</xdr:row>
          <xdr:rowOff>38100</xdr:rowOff>
        </xdr:from>
        <xdr:to>
          <xdr:col>6</xdr:col>
          <xdr:colOff>812800</xdr:colOff>
          <xdr:row>143</xdr:row>
          <xdr:rowOff>292100</xdr:rowOff>
        </xdr:to>
        <xdr:sp macro="" textlink="">
          <xdr:nvSpPr>
            <xdr:cNvPr id="1315" name="Option Button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143</xdr:row>
          <xdr:rowOff>38100</xdr:rowOff>
        </xdr:from>
        <xdr:to>
          <xdr:col>7</xdr:col>
          <xdr:colOff>762000</xdr:colOff>
          <xdr:row>143</xdr:row>
          <xdr:rowOff>292100</xdr:rowOff>
        </xdr:to>
        <xdr:sp macro="" textlink="">
          <xdr:nvSpPr>
            <xdr:cNvPr id="1316" name="Option Button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144</xdr:row>
          <xdr:rowOff>0</xdr:rowOff>
        </xdr:from>
        <xdr:to>
          <xdr:col>7</xdr:col>
          <xdr:colOff>812800</xdr:colOff>
          <xdr:row>145</xdr:row>
          <xdr:rowOff>0</xdr:rowOff>
        </xdr:to>
        <xdr:sp macro="" textlink="">
          <xdr:nvSpPr>
            <xdr:cNvPr id="1320" name="Group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144</xdr:row>
          <xdr:rowOff>38100</xdr:rowOff>
        </xdr:from>
        <xdr:to>
          <xdr:col>6</xdr:col>
          <xdr:colOff>812800</xdr:colOff>
          <xdr:row>144</xdr:row>
          <xdr:rowOff>292100</xdr:rowOff>
        </xdr:to>
        <xdr:sp macro="" textlink="">
          <xdr:nvSpPr>
            <xdr:cNvPr id="1321" name="Option Button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144</xdr:row>
          <xdr:rowOff>38100</xdr:rowOff>
        </xdr:from>
        <xdr:to>
          <xdr:col>7</xdr:col>
          <xdr:colOff>762000</xdr:colOff>
          <xdr:row>144</xdr:row>
          <xdr:rowOff>292100</xdr:rowOff>
        </xdr:to>
        <xdr:sp macro="" textlink="">
          <xdr:nvSpPr>
            <xdr:cNvPr id="1322" name="Option Button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145</xdr:row>
          <xdr:rowOff>0</xdr:rowOff>
        </xdr:from>
        <xdr:to>
          <xdr:col>7</xdr:col>
          <xdr:colOff>812800</xdr:colOff>
          <xdr:row>146</xdr:row>
          <xdr:rowOff>0</xdr:rowOff>
        </xdr:to>
        <xdr:sp macro="" textlink="">
          <xdr:nvSpPr>
            <xdr:cNvPr id="1326" name="Group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145</xdr:row>
          <xdr:rowOff>38100</xdr:rowOff>
        </xdr:from>
        <xdr:to>
          <xdr:col>6</xdr:col>
          <xdr:colOff>812800</xdr:colOff>
          <xdr:row>145</xdr:row>
          <xdr:rowOff>292100</xdr:rowOff>
        </xdr:to>
        <xdr:sp macro="" textlink="">
          <xdr:nvSpPr>
            <xdr:cNvPr id="1327" name="Option Button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145</xdr:row>
          <xdr:rowOff>38100</xdr:rowOff>
        </xdr:from>
        <xdr:to>
          <xdr:col>7</xdr:col>
          <xdr:colOff>762000</xdr:colOff>
          <xdr:row>145</xdr:row>
          <xdr:rowOff>292100</xdr:rowOff>
        </xdr:to>
        <xdr:sp macro="" textlink="">
          <xdr:nvSpPr>
            <xdr:cNvPr id="1328" name="Option Button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11</xdr:col>
          <xdr:colOff>0</xdr:colOff>
          <xdr:row>150</xdr:row>
          <xdr:rowOff>0</xdr:rowOff>
        </xdr:to>
        <xdr:sp macro="" textlink="">
          <xdr:nvSpPr>
            <xdr:cNvPr id="1337" name="Group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149</xdr:row>
          <xdr:rowOff>38100</xdr:rowOff>
        </xdr:from>
        <xdr:to>
          <xdr:col>10</xdr:col>
          <xdr:colOff>25400</xdr:colOff>
          <xdr:row>149</xdr:row>
          <xdr:rowOff>292100</xdr:rowOff>
        </xdr:to>
        <xdr:sp macro="" textlink="">
          <xdr:nvSpPr>
            <xdr:cNvPr id="1338" name="Option Button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149</xdr:row>
          <xdr:rowOff>38100</xdr:rowOff>
        </xdr:from>
        <xdr:to>
          <xdr:col>10</xdr:col>
          <xdr:colOff>800100</xdr:colOff>
          <xdr:row>149</xdr:row>
          <xdr:rowOff>292100</xdr:rowOff>
        </xdr:to>
        <xdr:sp macro="" textlink="">
          <xdr:nvSpPr>
            <xdr:cNvPr id="1339" name="Option Button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152</xdr:row>
          <xdr:rowOff>0</xdr:rowOff>
        </xdr:from>
        <xdr:to>
          <xdr:col>11</xdr:col>
          <xdr:colOff>0</xdr:colOff>
          <xdr:row>153</xdr:row>
          <xdr:rowOff>0</xdr:rowOff>
        </xdr:to>
        <xdr:sp macro="" textlink="">
          <xdr:nvSpPr>
            <xdr:cNvPr id="1347" name="Group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152</xdr:row>
          <xdr:rowOff>38100</xdr:rowOff>
        </xdr:from>
        <xdr:to>
          <xdr:col>10</xdr:col>
          <xdr:colOff>0</xdr:colOff>
          <xdr:row>152</xdr:row>
          <xdr:rowOff>292100</xdr:rowOff>
        </xdr:to>
        <xdr:sp macro="" textlink="">
          <xdr:nvSpPr>
            <xdr:cNvPr id="1348" name="Option Button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152</xdr:row>
          <xdr:rowOff>38100</xdr:rowOff>
        </xdr:from>
        <xdr:to>
          <xdr:col>10</xdr:col>
          <xdr:colOff>774700</xdr:colOff>
          <xdr:row>152</xdr:row>
          <xdr:rowOff>292100</xdr:rowOff>
        </xdr:to>
        <xdr:sp macro="" textlink="">
          <xdr:nvSpPr>
            <xdr:cNvPr id="1349" name="Option Button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155</xdr:row>
          <xdr:rowOff>0</xdr:rowOff>
        </xdr:from>
        <xdr:to>
          <xdr:col>11</xdr:col>
          <xdr:colOff>0</xdr:colOff>
          <xdr:row>156</xdr:row>
          <xdr:rowOff>0</xdr:rowOff>
        </xdr:to>
        <xdr:sp macro="" textlink="">
          <xdr:nvSpPr>
            <xdr:cNvPr id="1356" name="Group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155</xdr:row>
          <xdr:rowOff>38100</xdr:rowOff>
        </xdr:from>
        <xdr:to>
          <xdr:col>10</xdr:col>
          <xdr:colOff>0</xdr:colOff>
          <xdr:row>155</xdr:row>
          <xdr:rowOff>292100</xdr:rowOff>
        </xdr:to>
        <xdr:sp macro="" textlink="">
          <xdr:nvSpPr>
            <xdr:cNvPr id="1357" name="Option Button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155</xdr:row>
          <xdr:rowOff>38100</xdr:rowOff>
        </xdr:from>
        <xdr:to>
          <xdr:col>10</xdr:col>
          <xdr:colOff>774700</xdr:colOff>
          <xdr:row>155</xdr:row>
          <xdr:rowOff>292100</xdr:rowOff>
        </xdr:to>
        <xdr:sp macro="" textlink="">
          <xdr:nvSpPr>
            <xdr:cNvPr id="1358" name="Option Button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812800</xdr:colOff>
          <xdr:row>56</xdr:row>
          <xdr:rowOff>0</xdr:rowOff>
        </xdr:from>
        <xdr:to>
          <xdr:col>7</xdr:col>
          <xdr:colOff>812800</xdr:colOff>
          <xdr:row>57</xdr:row>
          <xdr:rowOff>0</xdr:rowOff>
        </xdr:to>
        <xdr:sp macro="" textlink="">
          <xdr:nvSpPr>
            <xdr:cNvPr id="1367" name="Group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56</xdr:row>
          <xdr:rowOff>38100</xdr:rowOff>
        </xdr:from>
        <xdr:to>
          <xdr:col>6</xdr:col>
          <xdr:colOff>812800</xdr:colOff>
          <xdr:row>56</xdr:row>
          <xdr:rowOff>292100</xdr:rowOff>
        </xdr:to>
        <xdr:sp macro="" textlink="">
          <xdr:nvSpPr>
            <xdr:cNvPr id="1368" name="Option Button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56</xdr:row>
          <xdr:rowOff>38100</xdr:rowOff>
        </xdr:from>
        <xdr:to>
          <xdr:col>7</xdr:col>
          <xdr:colOff>762000</xdr:colOff>
          <xdr:row>56</xdr:row>
          <xdr:rowOff>292100</xdr:rowOff>
        </xdr:to>
        <xdr:sp macro="" textlink="">
          <xdr:nvSpPr>
            <xdr:cNvPr id="1369" name="Option Button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266700</xdr:colOff>
      <xdr:row>1</xdr:row>
      <xdr:rowOff>220980</xdr:rowOff>
    </xdr:from>
    <xdr:to>
      <xdr:col>13</xdr:col>
      <xdr:colOff>800100</xdr:colOff>
      <xdr:row>3</xdr:row>
      <xdr:rowOff>243840</xdr:rowOff>
    </xdr:to>
    <xdr:sp macro="" textlink="">
      <xdr:nvSpPr>
        <xdr:cNvPr id="2" name="AideCopierColle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452360" y="861060"/>
          <a:ext cx="3947160" cy="822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/>
            <a:t>Il faut se mettre en saisie dans la cellule de destination : </a:t>
          </a:r>
          <a:br>
            <a:rPr lang="fr-FR" sz="900"/>
          </a:br>
          <a:r>
            <a:rPr lang="fr-FR" sz="900"/>
            <a:t>- soit en faisant un double-clic dans la cellule </a:t>
          </a:r>
          <a:br>
            <a:rPr lang="fr-FR" sz="900"/>
          </a:br>
          <a:r>
            <a:rPr lang="fr-FR" sz="900"/>
            <a:t>- soit en sélectionnant la cellule et en appuyant sur la touche effacement </a:t>
          </a:r>
          <a:br>
            <a:rPr lang="fr-FR" sz="900"/>
          </a:br>
          <a:r>
            <a:rPr lang="fr-FR" sz="900"/>
            <a:t>- soit en sélectionnant la cellule et en cliquant dans la barre de formule </a:t>
          </a:r>
          <a:br>
            <a:rPr lang="fr-FR" sz="900"/>
          </a:br>
          <a:r>
            <a:rPr lang="fr-FR" sz="900"/>
            <a:t>Ensuite, il suffit de faire "coller"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87</xdr:row>
          <xdr:rowOff>0</xdr:rowOff>
        </xdr:from>
        <xdr:to>
          <xdr:col>6</xdr:col>
          <xdr:colOff>0</xdr:colOff>
          <xdr:row>88</xdr:row>
          <xdr:rowOff>0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87</xdr:row>
          <xdr:rowOff>38100</xdr:rowOff>
        </xdr:from>
        <xdr:to>
          <xdr:col>5</xdr:col>
          <xdr:colOff>0</xdr:colOff>
          <xdr:row>87</xdr:row>
          <xdr:rowOff>292100</xdr:rowOff>
        </xdr:to>
        <xdr:sp macro="" textlink="">
          <xdr:nvSpPr>
            <xdr:cNvPr id="1371" name="Option Button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87</xdr:row>
          <xdr:rowOff>38100</xdr:rowOff>
        </xdr:from>
        <xdr:to>
          <xdr:col>5</xdr:col>
          <xdr:colOff>774700</xdr:colOff>
          <xdr:row>87</xdr:row>
          <xdr:rowOff>292100</xdr:rowOff>
        </xdr:to>
        <xdr:sp macro="" textlink="">
          <xdr:nvSpPr>
            <xdr:cNvPr id="1372" name="Option Button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Non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297180</xdr:colOff>
      <xdr:row>81</xdr:row>
      <xdr:rowOff>297180</xdr:rowOff>
    </xdr:from>
    <xdr:to>
      <xdr:col>13</xdr:col>
      <xdr:colOff>792480</xdr:colOff>
      <xdr:row>86</xdr:row>
      <xdr:rowOff>68580</xdr:rowOff>
    </xdr:to>
    <xdr:sp macro="" textlink="">
      <xdr:nvSpPr>
        <xdr:cNvPr id="160" name="AideCopierColler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/>
      </xdr:nvSpPr>
      <xdr:spPr>
        <a:xfrm>
          <a:off x="9189720" y="19141440"/>
          <a:ext cx="220218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 i="1" u="sng">
              <a:solidFill>
                <a:srgbClr val="FF0000"/>
              </a:solidFill>
            </a:rPr>
            <a:t>Nommer les photos</a:t>
          </a:r>
          <a:r>
            <a:rPr lang="fr-FR" sz="1400" b="1">
              <a:solidFill>
                <a:srgbClr val="FF0000"/>
              </a:solidFill>
            </a:rPr>
            <a:t> : utiliser impérativement le numéro d'affiliation et l'objet, tel qu'indiqué à chaque fois.</a:t>
          </a:r>
        </a:p>
      </xdr:txBody>
    </xdr:sp>
    <xdr:clientData/>
  </xdr:twoCellAnchor>
  <xdr:twoCellAnchor editAs="oneCell">
    <xdr:from>
      <xdr:col>1</xdr:col>
      <xdr:colOff>38102</xdr:colOff>
      <xdr:row>0</xdr:row>
      <xdr:rowOff>0</xdr:rowOff>
    </xdr:from>
    <xdr:to>
      <xdr:col>1</xdr:col>
      <xdr:colOff>812665</xdr:colOff>
      <xdr:row>0</xdr:row>
      <xdr:rowOff>972000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2" y="0"/>
          <a:ext cx="774563" cy="972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838200</xdr:colOff>
      <xdr:row>0</xdr:row>
      <xdr:rowOff>220984</xdr:rowOff>
    </xdr:from>
    <xdr:to>
      <xdr:col>6</xdr:col>
      <xdr:colOff>162600</xdr:colOff>
      <xdr:row>0</xdr:row>
      <xdr:rowOff>656068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940" y="220984"/>
          <a:ext cx="3744000" cy="43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42" Type="http://schemas.openxmlformats.org/officeDocument/2006/relationships/ctrlProp" Target="../ctrlProps/ctrlProp139.xml"/><Relationship Id="rId143" Type="http://schemas.openxmlformats.org/officeDocument/2006/relationships/ctrlProp" Target="../ctrlProps/ctrlProp140.xml"/><Relationship Id="rId144" Type="http://schemas.openxmlformats.org/officeDocument/2006/relationships/ctrlProp" Target="../ctrlProps/ctrlProp141.xml"/><Relationship Id="rId145" Type="http://schemas.openxmlformats.org/officeDocument/2006/relationships/ctrlProp" Target="../ctrlProps/ctrlProp142.xml"/><Relationship Id="rId146" Type="http://schemas.openxmlformats.org/officeDocument/2006/relationships/ctrlProp" Target="../ctrlProps/ctrlProp143.xml"/><Relationship Id="rId147" Type="http://schemas.openxmlformats.org/officeDocument/2006/relationships/ctrlProp" Target="../ctrlProps/ctrlProp144.xml"/><Relationship Id="rId148" Type="http://schemas.openxmlformats.org/officeDocument/2006/relationships/ctrlProp" Target="../ctrlProps/ctrlProp145.xml"/><Relationship Id="rId149" Type="http://schemas.openxmlformats.org/officeDocument/2006/relationships/ctrlProp" Target="../ctrlProps/ctrlProp146.xml"/><Relationship Id="rId40" Type="http://schemas.openxmlformats.org/officeDocument/2006/relationships/ctrlProp" Target="../ctrlProps/ctrlProp37.xml"/><Relationship Id="rId41" Type="http://schemas.openxmlformats.org/officeDocument/2006/relationships/ctrlProp" Target="../ctrlProps/ctrlProp38.xml"/><Relationship Id="rId42" Type="http://schemas.openxmlformats.org/officeDocument/2006/relationships/ctrlProp" Target="../ctrlProps/ctrlProp39.xml"/><Relationship Id="rId43" Type="http://schemas.openxmlformats.org/officeDocument/2006/relationships/ctrlProp" Target="../ctrlProps/ctrlProp40.xml"/><Relationship Id="rId44" Type="http://schemas.openxmlformats.org/officeDocument/2006/relationships/ctrlProp" Target="../ctrlProps/ctrlProp41.xml"/><Relationship Id="rId45" Type="http://schemas.openxmlformats.org/officeDocument/2006/relationships/ctrlProp" Target="../ctrlProps/ctrlProp42.xml"/><Relationship Id="rId46" Type="http://schemas.openxmlformats.org/officeDocument/2006/relationships/ctrlProp" Target="../ctrlProps/ctrlProp43.xml"/><Relationship Id="rId47" Type="http://schemas.openxmlformats.org/officeDocument/2006/relationships/ctrlProp" Target="../ctrlProps/ctrlProp44.xml"/><Relationship Id="rId48" Type="http://schemas.openxmlformats.org/officeDocument/2006/relationships/ctrlProp" Target="../ctrlProps/ctrlProp45.xml"/><Relationship Id="rId49" Type="http://schemas.openxmlformats.org/officeDocument/2006/relationships/ctrlProp" Target="../ctrlProps/ctrlProp46.xml"/><Relationship Id="rId80" Type="http://schemas.openxmlformats.org/officeDocument/2006/relationships/ctrlProp" Target="../ctrlProps/ctrlProp77.xml"/><Relationship Id="rId81" Type="http://schemas.openxmlformats.org/officeDocument/2006/relationships/ctrlProp" Target="../ctrlProps/ctrlProp78.xml"/><Relationship Id="rId82" Type="http://schemas.openxmlformats.org/officeDocument/2006/relationships/ctrlProp" Target="../ctrlProps/ctrlProp79.xml"/><Relationship Id="rId83" Type="http://schemas.openxmlformats.org/officeDocument/2006/relationships/ctrlProp" Target="../ctrlProps/ctrlProp80.xml"/><Relationship Id="rId84" Type="http://schemas.openxmlformats.org/officeDocument/2006/relationships/ctrlProp" Target="../ctrlProps/ctrlProp81.xml"/><Relationship Id="rId85" Type="http://schemas.openxmlformats.org/officeDocument/2006/relationships/ctrlProp" Target="../ctrlProps/ctrlProp82.xml"/><Relationship Id="rId86" Type="http://schemas.openxmlformats.org/officeDocument/2006/relationships/ctrlProp" Target="../ctrlProps/ctrlProp83.xml"/><Relationship Id="rId87" Type="http://schemas.openxmlformats.org/officeDocument/2006/relationships/ctrlProp" Target="../ctrlProps/ctrlProp84.xml"/><Relationship Id="rId88" Type="http://schemas.openxmlformats.org/officeDocument/2006/relationships/ctrlProp" Target="../ctrlProps/ctrlProp85.xml"/><Relationship Id="rId89" Type="http://schemas.openxmlformats.org/officeDocument/2006/relationships/ctrlProp" Target="../ctrlProps/ctrlProp86.xml"/><Relationship Id="rId110" Type="http://schemas.openxmlformats.org/officeDocument/2006/relationships/ctrlProp" Target="../ctrlProps/ctrlProp107.xml"/><Relationship Id="rId111" Type="http://schemas.openxmlformats.org/officeDocument/2006/relationships/ctrlProp" Target="../ctrlProps/ctrlProp108.xml"/><Relationship Id="rId112" Type="http://schemas.openxmlformats.org/officeDocument/2006/relationships/ctrlProp" Target="../ctrlProps/ctrlProp109.xml"/><Relationship Id="rId113" Type="http://schemas.openxmlformats.org/officeDocument/2006/relationships/ctrlProp" Target="../ctrlProps/ctrlProp110.xml"/><Relationship Id="rId114" Type="http://schemas.openxmlformats.org/officeDocument/2006/relationships/ctrlProp" Target="../ctrlProps/ctrlProp111.xml"/><Relationship Id="rId115" Type="http://schemas.openxmlformats.org/officeDocument/2006/relationships/ctrlProp" Target="../ctrlProps/ctrlProp112.xml"/><Relationship Id="rId116" Type="http://schemas.openxmlformats.org/officeDocument/2006/relationships/ctrlProp" Target="../ctrlProps/ctrlProp113.xml"/><Relationship Id="rId117" Type="http://schemas.openxmlformats.org/officeDocument/2006/relationships/ctrlProp" Target="../ctrlProps/ctrlProp114.xml"/><Relationship Id="rId118" Type="http://schemas.openxmlformats.org/officeDocument/2006/relationships/ctrlProp" Target="../ctrlProps/ctrlProp115.xml"/><Relationship Id="rId119" Type="http://schemas.openxmlformats.org/officeDocument/2006/relationships/ctrlProp" Target="../ctrlProps/ctrlProp116.xml"/><Relationship Id="rId150" Type="http://schemas.openxmlformats.org/officeDocument/2006/relationships/ctrlProp" Target="../ctrlProps/ctrlProp147.xml"/><Relationship Id="rId151" Type="http://schemas.openxmlformats.org/officeDocument/2006/relationships/ctrlProp" Target="../ctrlProps/ctrlProp148.xml"/><Relationship Id="rId152" Type="http://schemas.openxmlformats.org/officeDocument/2006/relationships/ctrlProp" Target="../ctrlProps/ctrlProp149.xml"/><Relationship Id="rId10" Type="http://schemas.openxmlformats.org/officeDocument/2006/relationships/ctrlProp" Target="../ctrlProps/ctrlProp7.xml"/><Relationship Id="rId11" Type="http://schemas.openxmlformats.org/officeDocument/2006/relationships/ctrlProp" Target="../ctrlProps/ctrlProp8.xml"/><Relationship Id="rId12" Type="http://schemas.openxmlformats.org/officeDocument/2006/relationships/ctrlProp" Target="../ctrlProps/ctrlProp9.xml"/><Relationship Id="rId13" Type="http://schemas.openxmlformats.org/officeDocument/2006/relationships/ctrlProp" Target="../ctrlProps/ctrlProp10.xml"/><Relationship Id="rId14" Type="http://schemas.openxmlformats.org/officeDocument/2006/relationships/ctrlProp" Target="../ctrlProps/ctrlProp11.xml"/><Relationship Id="rId15" Type="http://schemas.openxmlformats.org/officeDocument/2006/relationships/ctrlProp" Target="../ctrlProps/ctrlProp12.xml"/><Relationship Id="rId16" Type="http://schemas.openxmlformats.org/officeDocument/2006/relationships/ctrlProp" Target="../ctrlProps/ctrlProp13.xml"/><Relationship Id="rId17" Type="http://schemas.openxmlformats.org/officeDocument/2006/relationships/ctrlProp" Target="../ctrlProps/ctrlProp14.xml"/><Relationship Id="rId18" Type="http://schemas.openxmlformats.org/officeDocument/2006/relationships/ctrlProp" Target="../ctrlProps/ctrlProp15.xml"/><Relationship Id="rId19" Type="http://schemas.openxmlformats.org/officeDocument/2006/relationships/ctrlProp" Target="../ctrlProps/ctrlProp16.xml"/><Relationship Id="rId153" Type="http://schemas.openxmlformats.org/officeDocument/2006/relationships/ctrlProp" Target="../ctrlProps/ctrlProp150.xml"/><Relationship Id="rId154" Type="http://schemas.openxmlformats.org/officeDocument/2006/relationships/ctrlProp" Target="../ctrlProps/ctrlProp151.xml"/><Relationship Id="rId155" Type="http://schemas.openxmlformats.org/officeDocument/2006/relationships/ctrlProp" Target="../ctrlProps/ctrlProp152.xml"/><Relationship Id="rId156" Type="http://schemas.openxmlformats.org/officeDocument/2006/relationships/ctrlProp" Target="../ctrlProps/ctrlProp153.xml"/><Relationship Id="rId157" Type="http://schemas.openxmlformats.org/officeDocument/2006/relationships/ctrlProp" Target="../ctrlProps/ctrlProp154.xml"/><Relationship Id="rId158" Type="http://schemas.openxmlformats.org/officeDocument/2006/relationships/ctrlProp" Target="../ctrlProps/ctrlProp155.xml"/><Relationship Id="rId159" Type="http://schemas.openxmlformats.org/officeDocument/2006/relationships/ctrlProp" Target="../ctrlProps/ctrlProp156.xml"/><Relationship Id="rId50" Type="http://schemas.openxmlformats.org/officeDocument/2006/relationships/ctrlProp" Target="../ctrlProps/ctrlProp47.xml"/><Relationship Id="rId51" Type="http://schemas.openxmlformats.org/officeDocument/2006/relationships/ctrlProp" Target="../ctrlProps/ctrlProp48.xml"/><Relationship Id="rId52" Type="http://schemas.openxmlformats.org/officeDocument/2006/relationships/ctrlProp" Target="../ctrlProps/ctrlProp49.xml"/><Relationship Id="rId53" Type="http://schemas.openxmlformats.org/officeDocument/2006/relationships/ctrlProp" Target="../ctrlProps/ctrlProp50.xml"/><Relationship Id="rId54" Type="http://schemas.openxmlformats.org/officeDocument/2006/relationships/ctrlProp" Target="../ctrlProps/ctrlProp51.xml"/><Relationship Id="rId55" Type="http://schemas.openxmlformats.org/officeDocument/2006/relationships/ctrlProp" Target="../ctrlProps/ctrlProp52.xml"/><Relationship Id="rId56" Type="http://schemas.openxmlformats.org/officeDocument/2006/relationships/ctrlProp" Target="../ctrlProps/ctrlProp53.xml"/><Relationship Id="rId57" Type="http://schemas.openxmlformats.org/officeDocument/2006/relationships/ctrlProp" Target="../ctrlProps/ctrlProp54.xml"/><Relationship Id="rId58" Type="http://schemas.openxmlformats.org/officeDocument/2006/relationships/ctrlProp" Target="../ctrlProps/ctrlProp55.xml"/><Relationship Id="rId59" Type="http://schemas.openxmlformats.org/officeDocument/2006/relationships/ctrlProp" Target="../ctrlProps/ctrlProp56.xml"/><Relationship Id="rId90" Type="http://schemas.openxmlformats.org/officeDocument/2006/relationships/ctrlProp" Target="../ctrlProps/ctrlProp87.xml"/><Relationship Id="rId91" Type="http://schemas.openxmlformats.org/officeDocument/2006/relationships/ctrlProp" Target="../ctrlProps/ctrlProp88.xml"/><Relationship Id="rId92" Type="http://schemas.openxmlformats.org/officeDocument/2006/relationships/ctrlProp" Target="../ctrlProps/ctrlProp89.xml"/><Relationship Id="rId93" Type="http://schemas.openxmlformats.org/officeDocument/2006/relationships/ctrlProp" Target="../ctrlProps/ctrlProp90.xml"/><Relationship Id="rId94" Type="http://schemas.openxmlformats.org/officeDocument/2006/relationships/ctrlProp" Target="../ctrlProps/ctrlProp91.xml"/><Relationship Id="rId95" Type="http://schemas.openxmlformats.org/officeDocument/2006/relationships/ctrlProp" Target="../ctrlProps/ctrlProp92.xml"/><Relationship Id="rId96" Type="http://schemas.openxmlformats.org/officeDocument/2006/relationships/ctrlProp" Target="../ctrlProps/ctrlProp93.xml"/><Relationship Id="rId97" Type="http://schemas.openxmlformats.org/officeDocument/2006/relationships/ctrlProp" Target="../ctrlProps/ctrlProp94.xml"/><Relationship Id="rId98" Type="http://schemas.openxmlformats.org/officeDocument/2006/relationships/ctrlProp" Target="../ctrlProps/ctrlProp95.xml"/><Relationship Id="rId99" Type="http://schemas.openxmlformats.org/officeDocument/2006/relationships/ctrlProp" Target="../ctrlProps/ctrlProp96.xml"/><Relationship Id="rId120" Type="http://schemas.openxmlformats.org/officeDocument/2006/relationships/ctrlProp" Target="../ctrlProps/ctrlProp117.xml"/><Relationship Id="rId121" Type="http://schemas.openxmlformats.org/officeDocument/2006/relationships/ctrlProp" Target="../ctrlProps/ctrlProp118.xml"/><Relationship Id="rId122" Type="http://schemas.openxmlformats.org/officeDocument/2006/relationships/ctrlProp" Target="../ctrlProps/ctrlProp119.xml"/><Relationship Id="rId123" Type="http://schemas.openxmlformats.org/officeDocument/2006/relationships/ctrlProp" Target="../ctrlProps/ctrlProp120.xml"/><Relationship Id="rId124" Type="http://schemas.openxmlformats.org/officeDocument/2006/relationships/ctrlProp" Target="../ctrlProps/ctrlProp121.xml"/><Relationship Id="rId125" Type="http://schemas.openxmlformats.org/officeDocument/2006/relationships/ctrlProp" Target="../ctrlProps/ctrlProp122.xml"/><Relationship Id="rId126" Type="http://schemas.openxmlformats.org/officeDocument/2006/relationships/ctrlProp" Target="../ctrlProps/ctrlProp123.xml"/><Relationship Id="rId127" Type="http://schemas.openxmlformats.org/officeDocument/2006/relationships/ctrlProp" Target="../ctrlProps/ctrlProp124.xml"/><Relationship Id="rId128" Type="http://schemas.openxmlformats.org/officeDocument/2006/relationships/ctrlProp" Target="../ctrlProps/ctrlProp125.xml"/><Relationship Id="rId129" Type="http://schemas.openxmlformats.org/officeDocument/2006/relationships/ctrlProp" Target="../ctrlProps/ctrlProp126.xml"/><Relationship Id="rId160" Type="http://schemas.openxmlformats.org/officeDocument/2006/relationships/ctrlProp" Target="../ctrlProps/ctrlProp157.xml"/><Relationship Id="rId20" Type="http://schemas.openxmlformats.org/officeDocument/2006/relationships/ctrlProp" Target="../ctrlProps/ctrlProp17.xml"/><Relationship Id="rId21" Type="http://schemas.openxmlformats.org/officeDocument/2006/relationships/ctrlProp" Target="../ctrlProps/ctrlProp18.xml"/><Relationship Id="rId22" Type="http://schemas.openxmlformats.org/officeDocument/2006/relationships/ctrlProp" Target="../ctrlProps/ctrlProp19.xml"/><Relationship Id="rId23" Type="http://schemas.openxmlformats.org/officeDocument/2006/relationships/ctrlProp" Target="../ctrlProps/ctrlProp20.xml"/><Relationship Id="rId24" Type="http://schemas.openxmlformats.org/officeDocument/2006/relationships/ctrlProp" Target="../ctrlProps/ctrlProp21.xml"/><Relationship Id="rId25" Type="http://schemas.openxmlformats.org/officeDocument/2006/relationships/ctrlProp" Target="../ctrlProps/ctrlProp22.xml"/><Relationship Id="rId26" Type="http://schemas.openxmlformats.org/officeDocument/2006/relationships/ctrlProp" Target="../ctrlProps/ctrlProp23.xml"/><Relationship Id="rId27" Type="http://schemas.openxmlformats.org/officeDocument/2006/relationships/ctrlProp" Target="../ctrlProps/ctrlProp24.xml"/><Relationship Id="rId28" Type="http://schemas.openxmlformats.org/officeDocument/2006/relationships/ctrlProp" Target="../ctrlProps/ctrlProp25.xml"/><Relationship Id="rId29" Type="http://schemas.openxmlformats.org/officeDocument/2006/relationships/ctrlProp" Target="../ctrlProps/ctrlProp26.xml"/><Relationship Id="rId60" Type="http://schemas.openxmlformats.org/officeDocument/2006/relationships/ctrlProp" Target="../ctrlProps/ctrlProp57.xml"/><Relationship Id="rId61" Type="http://schemas.openxmlformats.org/officeDocument/2006/relationships/ctrlProp" Target="../ctrlProps/ctrlProp58.xml"/><Relationship Id="rId62" Type="http://schemas.openxmlformats.org/officeDocument/2006/relationships/ctrlProp" Target="../ctrlProps/ctrlProp59.xml"/><Relationship Id="rId63" Type="http://schemas.openxmlformats.org/officeDocument/2006/relationships/ctrlProp" Target="../ctrlProps/ctrlProp60.xml"/><Relationship Id="rId64" Type="http://schemas.openxmlformats.org/officeDocument/2006/relationships/ctrlProp" Target="../ctrlProps/ctrlProp61.xml"/><Relationship Id="rId65" Type="http://schemas.openxmlformats.org/officeDocument/2006/relationships/ctrlProp" Target="../ctrlProps/ctrlProp62.xml"/><Relationship Id="rId66" Type="http://schemas.openxmlformats.org/officeDocument/2006/relationships/ctrlProp" Target="../ctrlProps/ctrlProp63.xml"/><Relationship Id="rId67" Type="http://schemas.openxmlformats.org/officeDocument/2006/relationships/ctrlProp" Target="../ctrlProps/ctrlProp64.xml"/><Relationship Id="rId68" Type="http://schemas.openxmlformats.org/officeDocument/2006/relationships/ctrlProp" Target="../ctrlProps/ctrlProp65.xml"/><Relationship Id="rId69" Type="http://schemas.openxmlformats.org/officeDocument/2006/relationships/ctrlProp" Target="../ctrlProps/ctrlProp66.xml"/><Relationship Id="rId130" Type="http://schemas.openxmlformats.org/officeDocument/2006/relationships/ctrlProp" Target="../ctrlProps/ctrlProp127.xml"/><Relationship Id="rId131" Type="http://schemas.openxmlformats.org/officeDocument/2006/relationships/ctrlProp" Target="../ctrlProps/ctrlProp128.xml"/><Relationship Id="rId132" Type="http://schemas.openxmlformats.org/officeDocument/2006/relationships/ctrlProp" Target="../ctrlProps/ctrlProp129.xml"/><Relationship Id="rId133" Type="http://schemas.openxmlformats.org/officeDocument/2006/relationships/ctrlProp" Target="../ctrlProps/ctrlProp130.xml"/><Relationship Id="rId134" Type="http://schemas.openxmlformats.org/officeDocument/2006/relationships/ctrlProp" Target="../ctrlProps/ctrlProp131.xml"/><Relationship Id="rId135" Type="http://schemas.openxmlformats.org/officeDocument/2006/relationships/ctrlProp" Target="../ctrlProps/ctrlProp132.xml"/><Relationship Id="rId136" Type="http://schemas.openxmlformats.org/officeDocument/2006/relationships/ctrlProp" Target="../ctrlProps/ctrlProp133.xml"/><Relationship Id="rId137" Type="http://schemas.openxmlformats.org/officeDocument/2006/relationships/ctrlProp" Target="../ctrlProps/ctrlProp134.xml"/><Relationship Id="rId138" Type="http://schemas.openxmlformats.org/officeDocument/2006/relationships/ctrlProp" Target="../ctrlProps/ctrlProp135.xml"/><Relationship Id="rId139" Type="http://schemas.openxmlformats.org/officeDocument/2006/relationships/ctrlProp" Target="../ctrlProps/ctrlProp136.xml"/><Relationship Id="rId30" Type="http://schemas.openxmlformats.org/officeDocument/2006/relationships/ctrlProp" Target="../ctrlProps/ctrlProp27.xml"/><Relationship Id="rId31" Type="http://schemas.openxmlformats.org/officeDocument/2006/relationships/ctrlProp" Target="../ctrlProps/ctrlProp28.xml"/><Relationship Id="rId32" Type="http://schemas.openxmlformats.org/officeDocument/2006/relationships/ctrlProp" Target="../ctrlProps/ctrlProp29.xml"/><Relationship Id="rId33" Type="http://schemas.openxmlformats.org/officeDocument/2006/relationships/ctrlProp" Target="../ctrlProps/ctrlProp30.xml"/><Relationship Id="rId34" Type="http://schemas.openxmlformats.org/officeDocument/2006/relationships/ctrlProp" Target="../ctrlProps/ctrlProp31.xml"/><Relationship Id="rId35" Type="http://schemas.openxmlformats.org/officeDocument/2006/relationships/ctrlProp" Target="../ctrlProps/ctrlProp32.xml"/><Relationship Id="rId36" Type="http://schemas.openxmlformats.org/officeDocument/2006/relationships/ctrlProp" Target="../ctrlProps/ctrlProp33.xml"/><Relationship Id="rId37" Type="http://schemas.openxmlformats.org/officeDocument/2006/relationships/ctrlProp" Target="../ctrlProps/ctrlProp34.xml"/><Relationship Id="rId38" Type="http://schemas.openxmlformats.org/officeDocument/2006/relationships/ctrlProp" Target="../ctrlProps/ctrlProp35.xml"/><Relationship Id="rId39" Type="http://schemas.openxmlformats.org/officeDocument/2006/relationships/ctrlProp" Target="../ctrlProps/ctrlProp36.xml"/><Relationship Id="rId70" Type="http://schemas.openxmlformats.org/officeDocument/2006/relationships/ctrlProp" Target="../ctrlProps/ctrlProp67.xml"/><Relationship Id="rId71" Type="http://schemas.openxmlformats.org/officeDocument/2006/relationships/ctrlProp" Target="../ctrlProps/ctrlProp68.xml"/><Relationship Id="rId72" Type="http://schemas.openxmlformats.org/officeDocument/2006/relationships/ctrlProp" Target="../ctrlProps/ctrlProp69.xml"/><Relationship Id="rId73" Type="http://schemas.openxmlformats.org/officeDocument/2006/relationships/ctrlProp" Target="../ctrlProps/ctrlProp70.xml"/><Relationship Id="rId74" Type="http://schemas.openxmlformats.org/officeDocument/2006/relationships/ctrlProp" Target="../ctrlProps/ctrlProp71.xml"/><Relationship Id="rId75" Type="http://schemas.openxmlformats.org/officeDocument/2006/relationships/ctrlProp" Target="../ctrlProps/ctrlProp72.xml"/><Relationship Id="rId76" Type="http://schemas.openxmlformats.org/officeDocument/2006/relationships/ctrlProp" Target="../ctrlProps/ctrlProp73.xml"/><Relationship Id="rId77" Type="http://schemas.openxmlformats.org/officeDocument/2006/relationships/ctrlProp" Target="../ctrlProps/ctrlProp74.xml"/><Relationship Id="rId78" Type="http://schemas.openxmlformats.org/officeDocument/2006/relationships/ctrlProp" Target="../ctrlProps/ctrlProp75.xml"/><Relationship Id="rId79" Type="http://schemas.openxmlformats.org/officeDocument/2006/relationships/ctrlProp" Target="../ctrlProps/ctrlProp76.xml"/><Relationship Id="rId1" Type="http://schemas.openxmlformats.org/officeDocument/2006/relationships/hyperlink" Target="https://www.grosfichiers.com/fr/" TargetMode="Externa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100" Type="http://schemas.openxmlformats.org/officeDocument/2006/relationships/ctrlProp" Target="../ctrlProps/ctrlProp97.xml"/><Relationship Id="rId101" Type="http://schemas.openxmlformats.org/officeDocument/2006/relationships/ctrlProp" Target="../ctrlProps/ctrlProp98.xml"/><Relationship Id="rId102" Type="http://schemas.openxmlformats.org/officeDocument/2006/relationships/ctrlProp" Target="../ctrlProps/ctrlProp99.xml"/><Relationship Id="rId103" Type="http://schemas.openxmlformats.org/officeDocument/2006/relationships/ctrlProp" Target="../ctrlProps/ctrlProp100.xml"/><Relationship Id="rId104" Type="http://schemas.openxmlformats.org/officeDocument/2006/relationships/ctrlProp" Target="../ctrlProps/ctrlProp101.xml"/><Relationship Id="rId105" Type="http://schemas.openxmlformats.org/officeDocument/2006/relationships/ctrlProp" Target="../ctrlProps/ctrlProp102.xml"/><Relationship Id="rId106" Type="http://schemas.openxmlformats.org/officeDocument/2006/relationships/ctrlProp" Target="../ctrlProps/ctrlProp103.xml"/><Relationship Id="rId107" Type="http://schemas.openxmlformats.org/officeDocument/2006/relationships/ctrlProp" Target="../ctrlProps/ctrlProp104.xml"/><Relationship Id="rId108" Type="http://schemas.openxmlformats.org/officeDocument/2006/relationships/ctrlProp" Target="../ctrlProps/ctrlProp105.xml"/><Relationship Id="rId109" Type="http://schemas.openxmlformats.org/officeDocument/2006/relationships/ctrlProp" Target="../ctrlProps/ctrlProp106.xml"/><Relationship Id="rId5" Type="http://schemas.openxmlformats.org/officeDocument/2006/relationships/ctrlProp" Target="../ctrlProps/ctrlProp2.xml"/><Relationship Id="rId6" Type="http://schemas.openxmlformats.org/officeDocument/2006/relationships/ctrlProp" Target="../ctrlProps/ctrlProp3.xml"/><Relationship Id="rId7" Type="http://schemas.openxmlformats.org/officeDocument/2006/relationships/ctrlProp" Target="../ctrlProps/ctrlProp4.xml"/><Relationship Id="rId8" Type="http://schemas.openxmlformats.org/officeDocument/2006/relationships/ctrlProp" Target="../ctrlProps/ctrlProp5.xml"/><Relationship Id="rId9" Type="http://schemas.openxmlformats.org/officeDocument/2006/relationships/ctrlProp" Target="../ctrlProps/ctrlProp6.xml"/><Relationship Id="rId140" Type="http://schemas.openxmlformats.org/officeDocument/2006/relationships/ctrlProp" Target="../ctrlProps/ctrlProp137.xml"/><Relationship Id="rId141" Type="http://schemas.openxmlformats.org/officeDocument/2006/relationships/ctrlProp" Target="../ctrlProps/ctrlProp1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 enableFormatConditionsCalculation="0">
    <pageSetUpPr fitToPage="1"/>
  </sheetPr>
  <dimension ref="B1:W168"/>
  <sheetViews>
    <sheetView showGridLines="0" showRowColHeaders="0" tabSelected="1" workbookViewId="0">
      <pane ySplit="1" topLeftCell="A2" activePane="bottomLeft" state="frozen"/>
      <selection pane="bottomLeft" activeCell="E4" sqref="E4"/>
    </sheetView>
  </sheetViews>
  <sheetFormatPr baseColWidth="10" defaultRowHeight="15" x14ac:dyDescent="0"/>
  <cols>
    <col min="1" max="1" width="2.6640625" customWidth="1"/>
    <col min="4" max="4" width="13.1640625" customWidth="1"/>
    <col min="15" max="15" width="4.1640625" customWidth="1"/>
    <col min="16" max="16" width="4" style="41" hidden="1" customWidth="1"/>
  </cols>
  <sheetData>
    <row r="1" spans="2:23" ht="88.75" customHeight="1">
      <c r="B1" s="69" t="s">
        <v>105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2:23" ht="33" customHeight="1">
      <c r="B2" s="55" t="s">
        <v>116</v>
      </c>
      <c r="J2" s="75" t="s">
        <v>104</v>
      </c>
      <c r="K2" s="75"/>
      <c r="L2" s="75"/>
      <c r="M2" s="75"/>
      <c r="N2" s="75"/>
    </row>
    <row r="3" spans="2:23" ht="30" customHeight="1">
      <c r="B3" s="31" t="s">
        <v>73</v>
      </c>
      <c r="C3" s="9"/>
      <c r="D3" s="9"/>
    </row>
    <row r="4" spans="2:23" ht="20" customHeight="1">
      <c r="B4" s="26" t="s">
        <v>7</v>
      </c>
      <c r="C4" s="27"/>
      <c r="D4" s="27"/>
      <c r="E4" s="25"/>
      <c r="F4" s="27"/>
      <c r="G4" s="27"/>
      <c r="H4" s="27"/>
      <c r="I4" s="27"/>
      <c r="J4" s="27"/>
      <c r="K4" s="27"/>
      <c r="L4" s="27"/>
      <c r="M4" s="27"/>
      <c r="N4" s="27"/>
    </row>
    <row r="5" spans="2:23" ht="7" customHeight="1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3" ht="20" customHeight="1">
      <c r="B6" s="28" t="s">
        <v>11</v>
      </c>
      <c r="C6" s="27"/>
      <c r="D6" s="27"/>
      <c r="E6" s="70"/>
      <c r="F6" s="71"/>
      <c r="G6" s="71"/>
      <c r="H6" s="71"/>
      <c r="I6" s="71"/>
      <c r="J6" s="72"/>
      <c r="K6" s="27"/>
      <c r="L6" s="27"/>
      <c r="M6" s="27"/>
      <c r="N6" s="27"/>
    </row>
    <row r="7" spans="2:23" ht="7" customHeigh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2:23" ht="18">
      <c r="B8" s="26" t="s">
        <v>71</v>
      </c>
      <c r="C8" s="27"/>
      <c r="D8" s="27"/>
      <c r="E8" s="70"/>
      <c r="F8" s="71"/>
      <c r="G8" s="71"/>
      <c r="H8" s="71"/>
      <c r="I8" s="71"/>
      <c r="J8" s="72"/>
      <c r="K8" s="27"/>
      <c r="L8" s="27"/>
      <c r="M8" s="27"/>
      <c r="N8" s="27"/>
    </row>
    <row r="9" spans="2:23" ht="7" customHeight="1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2:23" ht="18">
      <c r="B10" s="26" t="s">
        <v>114</v>
      </c>
      <c r="C10" s="27"/>
      <c r="D10" s="27"/>
      <c r="E10" s="70"/>
      <c r="F10" s="71"/>
      <c r="G10" s="72"/>
      <c r="H10" s="27" t="s">
        <v>115</v>
      </c>
      <c r="I10" s="27"/>
      <c r="J10" s="27"/>
      <c r="K10" s="27"/>
      <c r="L10" s="27"/>
      <c r="M10" s="27"/>
      <c r="N10" s="27"/>
    </row>
    <row r="11" spans="2:23" ht="18.5" customHeight="1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2:23" ht="20" customHeight="1">
      <c r="B12" s="28" t="s">
        <v>52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2:23" ht="20" customHeight="1">
      <c r="B13" s="28" t="s">
        <v>0</v>
      </c>
      <c r="C13" s="27"/>
      <c r="D13" s="27"/>
      <c r="E13" s="70"/>
      <c r="F13" s="71"/>
      <c r="G13" s="71"/>
      <c r="H13" s="71"/>
      <c r="I13" s="71"/>
      <c r="J13" s="72"/>
      <c r="K13" s="27"/>
      <c r="L13" s="28" t="s">
        <v>70</v>
      </c>
      <c r="M13" s="27"/>
      <c r="N13" s="61"/>
    </row>
    <row r="14" spans="2:23" ht="7" customHeight="1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2:23" ht="20" customHeight="1">
      <c r="B15" s="28" t="s">
        <v>28</v>
      </c>
      <c r="C15" s="27"/>
      <c r="D15" s="29"/>
      <c r="E15" s="70"/>
      <c r="F15" s="71"/>
      <c r="G15" s="71"/>
      <c r="H15" s="71"/>
      <c r="I15" s="71"/>
      <c r="J15" s="71"/>
      <c r="K15" s="71"/>
      <c r="L15" s="71"/>
      <c r="M15" s="72"/>
      <c r="N15" s="29"/>
      <c r="O15" s="15"/>
      <c r="Q15" s="15"/>
      <c r="R15" s="15"/>
      <c r="S15" s="15"/>
      <c r="T15" s="15"/>
      <c r="U15" s="15"/>
      <c r="V15" s="15"/>
      <c r="W15" s="15"/>
    </row>
    <row r="16" spans="2:23" ht="7" customHeight="1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2:15" ht="20" customHeight="1">
      <c r="B17" s="28" t="s">
        <v>29</v>
      </c>
      <c r="C17" s="27"/>
      <c r="D17" s="27"/>
      <c r="E17" s="70"/>
      <c r="F17" s="71"/>
      <c r="G17" s="71"/>
      <c r="H17" s="71"/>
      <c r="I17" s="71"/>
      <c r="J17" s="71"/>
      <c r="K17" s="71"/>
      <c r="L17" s="71"/>
      <c r="M17" s="71"/>
      <c r="N17" s="72"/>
    </row>
    <row r="18" spans="2:15" ht="7" customHeight="1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2:15" ht="20" customHeight="1">
      <c r="B19" s="28" t="s">
        <v>53</v>
      </c>
      <c r="C19" s="27"/>
      <c r="D19" s="30"/>
      <c r="E19" s="73"/>
      <c r="F19" s="74"/>
      <c r="G19" s="27"/>
      <c r="H19" s="30"/>
      <c r="I19" s="30"/>
      <c r="J19" s="30"/>
      <c r="K19" s="30"/>
      <c r="L19" s="30"/>
      <c r="M19" s="30"/>
      <c r="N19" s="30"/>
      <c r="O19" s="2"/>
    </row>
    <row r="20" spans="2:15" ht="7" customHeight="1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2:15" ht="20" customHeight="1">
      <c r="B21" s="28" t="s">
        <v>1</v>
      </c>
      <c r="C21" s="27"/>
      <c r="D21" s="27"/>
      <c r="E21" s="70"/>
      <c r="F21" s="71"/>
      <c r="G21" s="71"/>
      <c r="H21" s="71"/>
      <c r="I21" s="71"/>
      <c r="J21" s="72"/>
      <c r="K21" s="27"/>
      <c r="L21" s="27"/>
      <c r="M21" s="27"/>
      <c r="N21" s="27"/>
    </row>
    <row r="22" spans="2:15" ht="7" customHeight="1">
      <c r="B22" s="28"/>
      <c r="C22" s="27"/>
      <c r="D22" s="30"/>
      <c r="E22" s="30"/>
      <c r="F22" s="30"/>
      <c r="G22" s="30"/>
      <c r="H22" s="30"/>
      <c r="I22" s="30"/>
      <c r="J22" s="30"/>
      <c r="K22" s="27"/>
      <c r="L22" s="27"/>
      <c r="M22" s="27"/>
      <c r="N22" s="27"/>
    </row>
    <row r="23" spans="2:15" ht="20" customHeight="1">
      <c r="B23" s="28" t="s">
        <v>54</v>
      </c>
      <c r="C23" s="27"/>
      <c r="D23" s="27"/>
      <c r="E23" s="70"/>
      <c r="F23" s="71"/>
      <c r="G23" s="71"/>
      <c r="H23" s="71"/>
      <c r="I23" s="71"/>
      <c r="J23" s="72"/>
      <c r="K23" s="27"/>
      <c r="L23" s="27"/>
      <c r="M23" s="27"/>
      <c r="N23" s="27"/>
    </row>
    <row r="24" spans="2:15" ht="7" customHeight="1">
      <c r="B24" s="28"/>
      <c r="C24" s="27"/>
      <c r="D24" s="30"/>
      <c r="E24" s="30"/>
      <c r="F24" s="30"/>
      <c r="G24" s="30"/>
      <c r="H24" s="30"/>
      <c r="I24" s="30"/>
      <c r="J24" s="30"/>
      <c r="K24" s="27"/>
      <c r="L24" s="27"/>
      <c r="M24" s="27"/>
      <c r="N24" s="27"/>
    </row>
    <row r="25" spans="2:15" ht="20" customHeight="1">
      <c r="B25" s="28" t="s">
        <v>55</v>
      </c>
      <c r="C25" s="27"/>
      <c r="D25" s="27"/>
      <c r="E25" s="70"/>
      <c r="F25" s="71"/>
      <c r="G25" s="71"/>
      <c r="H25" s="71"/>
      <c r="I25" s="71"/>
      <c r="J25" s="72"/>
      <c r="K25" s="27"/>
      <c r="L25" s="27"/>
      <c r="M25" s="27"/>
      <c r="N25" s="27"/>
    </row>
    <row r="26" spans="2:15" ht="34" customHeight="1"/>
    <row r="27" spans="2:15" ht="30" customHeight="1">
      <c r="B27" s="31" t="s">
        <v>8</v>
      </c>
    </row>
    <row r="28" spans="2:15" ht="20" customHeight="1">
      <c r="B28" s="26" t="s">
        <v>30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2:15" ht="20" customHeight="1">
      <c r="B29" s="27"/>
      <c r="C29" s="27"/>
      <c r="D29" s="28" t="s">
        <v>11</v>
      </c>
      <c r="E29" s="70"/>
      <c r="F29" s="71"/>
      <c r="G29" s="71"/>
      <c r="H29" s="71"/>
      <c r="I29" s="72"/>
      <c r="J29" s="27"/>
      <c r="K29" s="28" t="s">
        <v>12</v>
      </c>
      <c r="L29" s="70"/>
      <c r="M29" s="71"/>
      <c r="N29" s="72"/>
    </row>
    <row r="30" spans="2:15" ht="7" customHeight="1">
      <c r="B30" s="27"/>
      <c r="C30" s="27"/>
      <c r="D30" s="28"/>
      <c r="E30" s="32"/>
      <c r="F30" s="32"/>
      <c r="G30" s="32"/>
      <c r="H30" s="32"/>
      <c r="I30" s="27"/>
      <c r="J30" s="28"/>
      <c r="K30" s="30"/>
      <c r="L30" s="30"/>
      <c r="M30" s="30"/>
      <c r="N30" s="27"/>
    </row>
    <row r="31" spans="2:15" ht="20" customHeight="1">
      <c r="B31" s="28" t="s">
        <v>31</v>
      </c>
      <c r="C31" s="27"/>
      <c r="D31" s="27"/>
      <c r="E31" s="70"/>
      <c r="F31" s="71"/>
      <c r="G31" s="71"/>
      <c r="H31" s="71"/>
      <c r="I31" s="71"/>
      <c r="J31" s="72"/>
      <c r="K31" s="27"/>
      <c r="L31" s="27"/>
      <c r="M31" s="27"/>
      <c r="N31" s="27"/>
    </row>
    <row r="32" spans="2:15" ht="7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2:20" ht="20" customHeight="1">
      <c r="B33" s="28" t="s">
        <v>1</v>
      </c>
      <c r="C33" s="27"/>
      <c r="D33" s="27"/>
      <c r="E33" s="70"/>
      <c r="F33" s="71"/>
      <c r="G33" s="71"/>
      <c r="H33" s="71"/>
      <c r="I33" s="71"/>
      <c r="J33" s="72"/>
      <c r="K33" s="27"/>
      <c r="L33" s="27"/>
      <c r="M33" s="27"/>
      <c r="N33" s="27"/>
    </row>
    <row r="34" spans="2:20" ht="7" customHeight="1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2:20" ht="20" customHeight="1">
      <c r="B35" s="28" t="s">
        <v>99</v>
      </c>
      <c r="C35" s="27"/>
      <c r="D35" s="27"/>
      <c r="E35" s="73"/>
      <c r="F35" s="74"/>
      <c r="G35" s="27"/>
      <c r="H35" s="30"/>
      <c r="I35" s="30"/>
      <c r="J35" s="30"/>
      <c r="K35" s="30"/>
      <c r="L35" s="27"/>
      <c r="M35" s="27"/>
      <c r="N35" s="27"/>
    </row>
    <row r="36" spans="2:20" ht="7" customHeight="1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2:20" ht="20" customHeight="1">
      <c r="B37" s="28" t="s">
        <v>32</v>
      </c>
      <c r="C37" s="27"/>
      <c r="D37" s="27"/>
      <c r="E37" s="70"/>
      <c r="F37" s="71"/>
      <c r="G37" s="71"/>
      <c r="H37" s="71"/>
      <c r="I37" s="71"/>
      <c r="J37" s="72"/>
      <c r="K37" s="27"/>
      <c r="L37" s="27"/>
      <c r="M37" s="27"/>
      <c r="N37" s="27"/>
    </row>
    <row r="38" spans="2:20" ht="29" customHeight="1"/>
    <row r="39" spans="2:20" ht="30" customHeight="1">
      <c r="B39" s="31" t="s">
        <v>72</v>
      </c>
      <c r="C39" s="9"/>
      <c r="D39" s="9"/>
      <c r="J39" s="81" t="str">
        <f>IF(P40="","","Contrôles de saisie :")</f>
        <v/>
      </c>
      <c r="K39" s="81"/>
      <c r="L39" s="81"/>
      <c r="M39" s="81"/>
      <c r="N39" s="81"/>
    </row>
    <row r="40" spans="2:20" ht="18">
      <c r="B40" s="28" t="s">
        <v>33</v>
      </c>
      <c r="C40" s="27"/>
      <c r="D40" s="27"/>
      <c r="E40" s="54" t="s">
        <v>49</v>
      </c>
      <c r="F40" s="50"/>
      <c r="G40" s="62" t="str">
        <f>IF(F40=0,"",IF(ISNUMBER(F40),"P","O"))</f>
        <v/>
      </c>
      <c r="H40" s="51"/>
      <c r="I40" s="27"/>
      <c r="J40" s="63" t="str">
        <f>IF(P40="","","P")</f>
        <v/>
      </c>
      <c r="K40" s="82" t="str">
        <f>IF(P40="","","Signifie que la saisie est correcte")</f>
        <v/>
      </c>
      <c r="L40" s="82"/>
      <c r="M40" s="82"/>
      <c r="N40" s="82"/>
      <c r="P40" s="65" t="str">
        <f>C_NbAdhérents&amp;C_NbAdultesFemmes&amp;C_NbAdultesHommes&amp;C_NbJeunesFemmes&amp;C_NbJeunesHommes&amp;C_NbSansPratique&amp;C_NbSansCompétition</f>
        <v/>
      </c>
    </row>
    <row r="41" spans="2:20" ht="11" customHeight="1">
      <c r="B41" s="28"/>
      <c r="C41" s="27"/>
      <c r="D41" s="27"/>
      <c r="E41" s="28"/>
      <c r="F41" s="51"/>
      <c r="G41" s="51"/>
      <c r="H41" s="51"/>
      <c r="I41" s="27"/>
      <c r="J41" s="84" t="str">
        <f>IF(P40="","","O")</f>
        <v/>
      </c>
      <c r="K41" s="83" t="str">
        <f>IF(P40="","","Signifie que la saisie est erronée (non numérique)")</f>
        <v/>
      </c>
      <c r="L41" s="83"/>
      <c r="M41" s="83"/>
      <c r="N41" s="83"/>
    </row>
    <row r="42" spans="2:20" ht="18">
      <c r="B42" s="27"/>
      <c r="C42" s="27"/>
      <c r="D42" s="27"/>
      <c r="E42" s="27"/>
      <c r="F42" s="47" t="s">
        <v>9</v>
      </c>
      <c r="G42" s="51"/>
      <c r="H42" s="47" t="s">
        <v>10</v>
      </c>
      <c r="I42" s="27"/>
      <c r="J42" s="84"/>
      <c r="K42" s="83"/>
      <c r="L42" s="83"/>
      <c r="M42" s="83"/>
      <c r="N42" s="83"/>
    </row>
    <row r="43" spans="2:20" ht="18">
      <c r="B43" s="64"/>
      <c r="C43" s="79" t="s">
        <v>107</v>
      </c>
      <c r="D43" s="28" t="s">
        <v>108</v>
      </c>
      <c r="E43" s="27"/>
      <c r="F43" s="50"/>
      <c r="G43" s="62" t="str">
        <f>IF(F43=0,"",IF(ISNUMBER(F43),"P","O"))</f>
        <v/>
      </c>
      <c r="H43" s="50"/>
      <c r="I43" s="62" t="str">
        <f>IF(H43=0,"",IF(ISNUMBER(H43),"P","O"))</f>
        <v/>
      </c>
      <c r="J43" s="85" t="str">
        <f>IF(P43=0,"",IF(OR(G43="O",I43="O",G45="O",I45="O",P43&lt;&gt;C_NbAdhérents),P45,""))</f>
        <v/>
      </c>
      <c r="K43" s="85"/>
      <c r="L43" s="85"/>
      <c r="M43" s="85"/>
      <c r="N43" s="85"/>
      <c r="O43" s="8"/>
      <c r="P43" s="65">
        <f>IF(ISERR(C_NbAdultesFemmes+C_NbAdultesHommes+C_NbJeunesFemmes+C_NbJeunesHommes),-1,C_NbAdultesFemmes+C_NbAdultesHommes+C_NbJeunesFemmes+C_NbJeunesHommes)</f>
        <v>0</v>
      </c>
      <c r="S43" s="8"/>
      <c r="T43" s="8"/>
    </row>
    <row r="44" spans="2:20" ht="7" customHeight="1">
      <c r="B44" s="28"/>
      <c r="C44" s="79"/>
      <c r="D44" s="28"/>
      <c r="E44" s="27"/>
      <c r="F44" s="53"/>
      <c r="G44" s="52"/>
      <c r="H44" s="47"/>
      <c r="I44" s="33"/>
      <c r="J44" s="85"/>
      <c r="K44" s="85"/>
      <c r="L44" s="85"/>
      <c r="M44" s="85"/>
      <c r="N44" s="85"/>
      <c r="O44" s="8"/>
      <c r="P44" s="42"/>
      <c r="S44" s="8"/>
      <c r="T44" s="8"/>
    </row>
    <row r="45" spans="2:20" ht="18">
      <c r="B45" s="28"/>
      <c r="C45" s="79"/>
      <c r="D45" s="28" t="s">
        <v>109</v>
      </c>
      <c r="E45" s="27"/>
      <c r="F45" s="50"/>
      <c r="G45" s="62" t="str">
        <f>IF(F45=0,"",IF(ISNUMBER(F45),"P","O"))</f>
        <v/>
      </c>
      <c r="H45" s="50"/>
      <c r="I45" s="62" t="str">
        <f>IF(H45=0,"",IF(ISNUMBER(H45),"P","O"))</f>
        <v/>
      </c>
      <c r="J45" s="85"/>
      <c r="K45" s="85"/>
      <c r="L45" s="85"/>
      <c r="M45" s="85"/>
      <c r="N45" s="85"/>
      <c r="O45" s="8"/>
      <c r="P45" s="65" t="str">
        <f>"La répartition Hommes + Femmes + Adultes + Jeunes présente un écart de "&amp;P43-C_NbAdhérents&amp;" avec le nombre d'adhérents."</f>
        <v>La répartition Hommes + Femmes + Adultes + Jeunes présente un écart de 0 avec le nombre d'adhérents.</v>
      </c>
      <c r="S45" s="8"/>
      <c r="T45" s="8"/>
    </row>
    <row r="46" spans="2:20" ht="11" customHeight="1">
      <c r="B46" s="27"/>
      <c r="C46" s="27"/>
      <c r="D46" s="27"/>
      <c r="E46" s="27"/>
      <c r="F46" s="27"/>
      <c r="G46" s="27"/>
      <c r="H46" s="27"/>
      <c r="I46" s="27"/>
      <c r="P46" s="42"/>
    </row>
    <row r="47" spans="2:20" ht="18">
      <c r="B47" s="27"/>
      <c r="C47" s="66" t="s">
        <v>107</v>
      </c>
      <c r="F47" s="54" t="s">
        <v>112</v>
      </c>
      <c r="G47" s="50"/>
      <c r="I47" s="67"/>
      <c r="J47" s="68" t="s">
        <v>111</v>
      </c>
      <c r="K47" s="50"/>
      <c r="L47" s="62" t="str">
        <f>IF(K47=0,"",IF(ISNUMBER(K47),"P","O"))</f>
        <v/>
      </c>
      <c r="M47" s="8"/>
    </row>
    <row r="48" spans="2:20" ht="11" customHeight="1">
      <c r="D48" s="16"/>
      <c r="P48" s="42"/>
    </row>
    <row r="49" spans="2:16" ht="18">
      <c r="B49" s="1" t="s">
        <v>34</v>
      </c>
    </row>
    <row r="50" spans="2:16" ht="26" customHeight="1">
      <c r="C50" s="18" t="s">
        <v>35</v>
      </c>
      <c r="F50" s="2"/>
      <c r="G50" s="2"/>
      <c r="H50" s="2"/>
      <c r="I50" s="2"/>
      <c r="P50" s="43">
        <v>0</v>
      </c>
    </row>
    <row r="51" spans="2:16" ht="26" customHeight="1">
      <c r="C51" s="18" t="s">
        <v>36</v>
      </c>
      <c r="F51" s="2"/>
      <c r="G51" s="2"/>
      <c r="H51" s="2"/>
      <c r="I51" s="2"/>
      <c r="P51" s="43">
        <v>0</v>
      </c>
    </row>
    <row r="52" spans="2:16" ht="26" customHeight="1">
      <c r="C52" s="18" t="s">
        <v>37</v>
      </c>
      <c r="F52" s="2"/>
      <c r="G52" s="2"/>
      <c r="H52" s="2"/>
      <c r="I52" s="2"/>
      <c r="P52" s="43">
        <v>0</v>
      </c>
    </row>
    <row r="53" spans="2:16" ht="26" customHeight="1">
      <c r="C53" s="18" t="s">
        <v>38</v>
      </c>
      <c r="F53" s="2"/>
      <c r="G53" s="2"/>
      <c r="H53" s="2"/>
      <c r="I53" s="2"/>
      <c r="P53" s="43">
        <v>0</v>
      </c>
    </row>
    <row r="54" spans="2:16" ht="26" customHeight="1">
      <c r="C54" s="1" t="s">
        <v>39</v>
      </c>
      <c r="F54" s="2"/>
      <c r="G54" s="2"/>
      <c r="H54" s="2"/>
      <c r="I54" s="2"/>
      <c r="P54" s="43">
        <v>0</v>
      </c>
    </row>
    <row r="55" spans="2:16" ht="26" customHeight="1">
      <c r="C55" s="18" t="s">
        <v>40</v>
      </c>
      <c r="G55" s="2"/>
      <c r="H55" s="2"/>
      <c r="L55" s="10"/>
      <c r="M55" s="10"/>
      <c r="P55" s="43">
        <v>0</v>
      </c>
    </row>
    <row r="56" spans="2:16" ht="26" customHeight="1">
      <c r="C56" s="18"/>
      <c r="D56" s="18" t="s">
        <v>13</v>
      </c>
      <c r="G56" s="2"/>
      <c r="H56" s="2"/>
      <c r="L56" s="10"/>
      <c r="M56" s="10"/>
      <c r="O56" s="1"/>
      <c r="P56" s="43">
        <v>0</v>
      </c>
    </row>
    <row r="57" spans="2:16" ht="26" customHeight="1">
      <c r="C57" s="18"/>
      <c r="D57" s="18" t="s">
        <v>14</v>
      </c>
      <c r="F57" s="2"/>
      <c r="G57" s="2"/>
      <c r="H57" s="2"/>
      <c r="I57" s="2"/>
      <c r="P57" s="43">
        <v>0</v>
      </c>
    </row>
    <row r="58" spans="2:16" ht="26" customHeight="1">
      <c r="C58" s="18" t="s">
        <v>41</v>
      </c>
      <c r="G58" s="2"/>
      <c r="H58" s="2"/>
      <c r="P58" s="43">
        <v>0</v>
      </c>
    </row>
    <row r="59" spans="2:16" ht="26" customHeight="1">
      <c r="C59" s="18" t="s">
        <v>42</v>
      </c>
      <c r="G59" s="2"/>
      <c r="H59" s="2"/>
      <c r="P59" s="43">
        <v>0</v>
      </c>
    </row>
    <row r="60" spans="2:16" ht="26" customHeight="1">
      <c r="C60" s="18" t="s">
        <v>43</v>
      </c>
      <c r="G60" s="2"/>
      <c r="H60" s="2"/>
      <c r="P60" s="43">
        <v>0</v>
      </c>
    </row>
    <row r="61" spans="2:16" ht="26" customHeight="1">
      <c r="C61" s="19" t="s">
        <v>15</v>
      </c>
      <c r="G61" s="2"/>
      <c r="H61" s="2"/>
      <c r="P61" s="43">
        <v>0</v>
      </c>
    </row>
    <row r="62" spans="2:16" ht="11" customHeight="1">
      <c r="D62" s="16"/>
      <c r="P62" s="42"/>
    </row>
    <row r="63" spans="2:16" ht="26" customHeight="1">
      <c r="B63" s="18" t="s">
        <v>56</v>
      </c>
      <c r="C63" s="1"/>
      <c r="G63" s="2"/>
      <c r="H63" s="2"/>
      <c r="P63" s="43">
        <v>0</v>
      </c>
    </row>
    <row r="64" spans="2:16" ht="29" customHeight="1"/>
    <row r="65" spans="2:15" ht="30" customHeight="1">
      <c r="B65" s="31" t="s">
        <v>103</v>
      </c>
      <c r="C65" s="9"/>
      <c r="D65" s="9"/>
    </row>
    <row r="66" spans="2:15" ht="20" customHeight="1">
      <c r="B66" s="34" t="s">
        <v>57</v>
      </c>
      <c r="C66" s="27"/>
      <c r="D66" s="27"/>
      <c r="E66" s="46"/>
      <c r="F66" s="33"/>
      <c r="G66" s="27"/>
      <c r="H66" s="27"/>
      <c r="I66" s="27"/>
      <c r="J66" s="28"/>
      <c r="K66" s="27"/>
      <c r="L66" s="27"/>
      <c r="M66" s="27"/>
      <c r="N66" s="35"/>
      <c r="O66" s="10"/>
    </row>
    <row r="67" spans="2:15" ht="7" customHeight="1">
      <c r="B67" s="36"/>
      <c r="C67" s="27"/>
      <c r="D67" s="30"/>
      <c r="E67" s="30"/>
      <c r="F67" s="30"/>
      <c r="G67" s="27"/>
      <c r="H67" s="28"/>
      <c r="I67" s="33"/>
      <c r="J67" s="33"/>
      <c r="K67" s="33"/>
      <c r="L67" s="27"/>
      <c r="M67" s="28"/>
      <c r="N67" s="33"/>
      <c r="O67" s="8"/>
    </row>
    <row r="68" spans="2:15" ht="20" customHeight="1">
      <c r="B68" s="28" t="s">
        <v>74</v>
      </c>
      <c r="C68" s="27"/>
      <c r="D68" s="30"/>
      <c r="E68" s="70"/>
      <c r="F68" s="71"/>
      <c r="G68" s="71"/>
      <c r="H68" s="71"/>
      <c r="I68" s="71"/>
      <c r="J68" s="71"/>
      <c r="K68" s="71"/>
      <c r="L68" s="71"/>
      <c r="M68" s="71"/>
      <c r="N68" s="72"/>
      <c r="O68" s="7"/>
    </row>
    <row r="69" spans="2:15" ht="7" customHeight="1">
      <c r="B69" s="34"/>
      <c r="C69" s="27"/>
      <c r="D69" s="27"/>
      <c r="E69" s="30"/>
      <c r="F69" s="30"/>
      <c r="G69" s="30"/>
      <c r="H69" s="27"/>
      <c r="I69" s="27"/>
      <c r="J69" s="28"/>
      <c r="K69" s="27"/>
      <c r="L69" s="27"/>
      <c r="M69" s="27"/>
      <c r="N69" s="35"/>
      <c r="O69" s="10"/>
    </row>
    <row r="70" spans="2:15" ht="20" customHeight="1">
      <c r="B70" s="34" t="s">
        <v>58</v>
      </c>
      <c r="C70" s="27"/>
      <c r="D70" s="27"/>
      <c r="E70" s="70"/>
      <c r="F70" s="71"/>
      <c r="G70" s="71"/>
      <c r="H70" s="71"/>
      <c r="I70" s="71"/>
      <c r="J70" s="72"/>
      <c r="K70" s="27"/>
      <c r="L70" s="27"/>
      <c r="M70" s="27"/>
      <c r="N70" s="27"/>
    </row>
    <row r="71" spans="2:15" ht="7" customHeight="1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</row>
    <row r="72" spans="2:15" ht="20" customHeight="1">
      <c r="B72" s="28" t="s">
        <v>16</v>
      </c>
      <c r="C72" s="27"/>
      <c r="D72" s="27"/>
      <c r="E72" s="70"/>
      <c r="F72" s="71"/>
      <c r="G72" s="71"/>
      <c r="H72" s="71"/>
      <c r="I72" s="71"/>
      <c r="J72" s="72"/>
      <c r="K72" s="27"/>
      <c r="L72" s="27"/>
      <c r="M72" s="27"/>
      <c r="N72" s="27"/>
    </row>
    <row r="73" spans="2:15" ht="7" customHeight="1">
      <c r="B73" s="28"/>
      <c r="C73" s="27"/>
      <c r="D73" s="30"/>
      <c r="E73" s="30"/>
      <c r="F73" s="30"/>
      <c r="G73" s="27"/>
      <c r="H73" s="28"/>
      <c r="I73" s="33"/>
      <c r="J73" s="33"/>
      <c r="K73" s="33"/>
      <c r="L73" s="27"/>
      <c r="M73" s="28"/>
      <c r="N73" s="33"/>
      <c r="O73" s="8"/>
    </row>
    <row r="74" spans="2:15" ht="20" customHeight="1">
      <c r="B74" s="28" t="s">
        <v>18</v>
      </c>
      <c r="C74" s="33"/>
      <c r="D74" s="27"/>
      <c r="E74" s="70"/>
      <c r="F74" s="71"/>
      <c r="G74" s="71"/>
      <c r="H74" s="71"/>
      <c r="I74" s="71"/>
      <c r="J74" s="72"/>
      <c r="K74" s="33"/>
      <c r="L74" s="27"/>
      <c r="M74" s="28"/>
      <c r="N74" s="33"/>
      <c r="O74" s="8"/>
    </row>
    <row r="75" spans="2:15" ht="7" customHeight="1">
      <c r="B75" s="28"/>
      <c r="C75" s="27"/>
      <c r="D75" s="30"/>
      <c r="E75" s="30"/>
      <c r="F75" s="30"/>
      <c r="G75" s="27"/>
      <c r="H75" s="28"/>
      <c r="I75" s="33"/>
      <c r="J75" s="33"/>
      <c r="K75" s="33"/>
      <c r="L75" s="27"/>
      <c r="M75" s="28"/>
      <c r="N75" s="33"/>
      <c r="O75" s="8"/>
    </row>
    <row r="76" spans="2:15" ht="20" customHeight="1">
      <c r="B76" s="28" t="s">
        <v>17</v>
      </c>
      <c r="C76" s="33"/>
      <c r="D76" s="27"/>
      <c r="E76" s="70"/>
      <c r="F76" s="71"/>
      <c r="G76" s="71"/>
      <c r="H76" s="71"/>
      <c r="I76" s="71"/>
      <c r="J76" s="72"/>
      <c r="K76" s="33"/>
      <c r="L76" s="27"/>
      <c r="M76" s="28"/>
      <c r="N76" s="33"/>
      <c r="O76" s="8"/>
    </row>
    <row r="77" spans="2:15" ht="7" customHeight="1">
      <c r="B77" s="28"/>
      <c r="C77" s="27"/>
      <c r="D77" s="30"/>
      <c r="E77" s="30"/>
      <c r="F77" s="30"/>
      <c r="G77" s="27"/>
      <c r="H77" s="28"/>
      <c r="I77" s="33"/>
      <c r="J77" s="33"/>
      <c r="K77" s="33"/>
      <c r="L77" s="27"/>
      <c r="M77" s="28"/>
      <c r="N77" s="33"/>
      <c r="O77" s="8"/>
    </row>
    <row r="78" spans="2:15" ht="20" customHeight="1">
      <c r="B78" s="28" t="s">
        <v>63</v>
      </c>
      <c r="C78" s="27"/>
      <c r="D78" s="30"/>
      <c r="E78" s="70"/>
      <c r="F78" s="71"/>
      <c r="G78" s="71"/>
      <c r="H78" s="71"/>
      <c r="I78" s="71"/>
      <c r="J78" s="71"/>
      <c r="K78" s="71"/>
      <c r="L78" s="71"/>
      <c r="M78" s="71"/>
      <c r="N78" s="72"/>
      <c r="O78" s="7"/>
    </row>
    <row r="79" spans="2:15" ht="7" customHeight="1">
      <c r="B79" s="28"/>
      <c r="C79" s="27"/>
      <c r="D79" s="30"/>
      <c r="E79" s="30"/>
      <c r="F79" s="30"/>
      <c r="G79" s="27"/>
      <c r="H79" s="28"/>
      <c r="I79" s="33"/>
      <c r="J79" s="33"/>
      <c r="K79" s="33"/>
      <c r="L79" s="27"/>
      <c r="M79" s="28"/>
      <c r="N79" s="33"/>
      <c r="O79" s="8"/>
    </row>
    <row r="80" spans="2:15" ht="20" customHeight="1">
      <c r="B80" s="28" t="s">
        <v>64</v>
      </c>
      <c r="C80" s="27"/>
      <c r="D80" s="30"/>
      <c r="E80" s="70"/>
      <c r="F80" s="71"/>
      <c r="G80" s="71"/>
      <c r="H80" s="71"/>
      <c r="I80" s="71"/>
      <c r="J80" s="71"/>
      <c r="K80" s="71"/>
      <c r="L80" s="71"/>
      <c r="M80" s="71"/>
      <c r="N80" s="72"/>
      <c r="O80" s="17"/>
    </row>
    <row r="81" spans="2:16" ht="20.5" customHeight="1"/>
    <row r="82" spans="2:16" ht="26" customHeight="1">
      <c r="B82" s="18" t="s">
        <v>44</v>
      </c>
      <c r="C82" s="18"/>
      <c r="F82" s="2"/>
      <c r="G82" s="2"/>
      <c r="H82" s="19" t="s">
        <v>76</v>
      </c>
      <c r="I82" s="44"/>
      <c r="J82" s="45"/>
      <c r="K82" s="25"/>
      <c r="P82" s="43">
        <v>0</v>
      </c>
    </row>
    <row r="83" spans="2:16" ht="26" customHeight="1">
      <c r="C83" s="56" t="str">
        <f>"Joindre photo drapeau face et envers (si différent)  ("&amp;IF(A_Affiliation="","0000000",A_Affiliation)&amp;"-drapeau-face)  ("&amp;IF(A_Affiliation="","0000000",A_Affiliation)&amp;"-drapeau-envers)"</f>
        <v>Joindre photo drapeau face et envers (si différent)  (0000000-drapeau-face)  (0000000-drapeau-envers)</v>
      </c>
    </row>
    <row r="84" spans="2:16" ht="26" customHeight="1">
      <c r="B84" s="18" t="s">
        <v>19</v>
      </c>
      <c r="C84" s="18"/>
      <c r="F84" s="2"/>
      <c r="G84" s="2"/>
      <c r="H84" s="19" t="s">
        <v>76</v>
      </c>
      <c r="I84" s="44"/>
      <c r="J84" s="45"/>
      <c r="K84" s="25"/>
      <c r="P84" s="43">
        <v>0</v>
      </c>
    </row>
    <row r="85" spans="2:16" ht="26" customHeight="1">
      <c r="C85" s="56" t="str">
        <f>"Joindre photo bannière face et envers (si différent)  ("&amp;IF(A_Affiliation="","0000000",A_Affiliation)&amp;"-bannière-face)  ("&amp;IF(A_Affiliation="","0000000",A_Affiliation)&amp;"-bannière-envers)"</f>
        <v>Joindre photo bannière face et envers (si différent)  (0000000-bannière-face)  (0000000-bannière-envers)</v>
      </c>
    </row>
    <row r="86" spans="2:16" ht="26" customHeight="1">
      <c r="B86" s="18" t="s">
        <v>75</v>
      </c>
      <c r="C86" s="18"/>
      <c r="F86" s="2"/>
      <c r="G86" s="2"/>
      <c r="H86" s="19" t="s">
        <v>76</v>
      </c>
      <c r="I86" s="44"/>
      <c r="J86" s="45"/>
      <c r="K86" s="25"/>
      <c r="P86" s="43">
        <v>0</v>
      </c>
    </row>
    <row r="87" spans="2:16" ht="26" customHeight="1">
      <c r="C87" s="56" t="str">
        <f>"Joindre photo écusson ("&amp;IF(A_Affiliation="","0000000",A_Affiliation)&amp;"-ecusson) "</f>
        <v xml:space="preserve">Joindre photo écusson (0000000-ecusson) </v>
      </c>
    </row>
    <row r="88" spans="2:16" ht="26" customHeight="1">
      <c r="B88" s="18" t="s">
        <v>106</v>
      </c>
      <c r="C88" s="18"/>
      <c r="F88" s="2"/>
      <c r="G88" s="2"/>
      <c r="H88" s="19" t="s">
        <v>76</v>
      </c>
      <c r="I88" s="44"/>
      <c r="J88" s="45"/>
      <c r="K88" s="25"/>
      <c r="P88" s="43">
        <v>0</v>
      </c>
    </row>
    <row r="89" spans="2:16" ht="26" customHeight="1">
      <c r="C89" s="56" t="str">
        <f>"Joindre fichier logo ("&amp;IF(A_Affiliation="","0000000",A_Affiliation)&amp;"-logo) "</f>
        <v xml:space="preserve">Joindre fichier logo (0000000-logo) </v>
      </c>
    </row>
    <row r="90" spans="2:16" ht="20" customHeight="1">
      <c r="B90" s="11"/>
      <c r="G90" s="6"/>
    </row>
    <row r="91" spans="2:16" ht="26" customHeight="1">
      <c r="B91" s="18" t="s">
        <v>20</v>
      </c>
      <c r="C91" s="18"/>
      <c r="F91" s="2"/>
      <c r="G91" s="2"/>
      <c r="H91" s="2"/>
      <c r="I91" s="2"/>
      <c r="P91" s="43">
        <v>0</v>
      </c>
    </row>
    <row r="92" spans="2:16" ht="26" customHeight="1">
      <c r="B92" s="18" t="s">
        <v>21</v>
      </c>
      <c r="C92" s="18"/>
      <c r="F92" s="2"/>
      <c r="G92" s="2"/>
      <c r="H92" s="2"/>
      <c r="I92" s="2"/>
      <c r="P92" s="43">
        <v>0</v>
      </c>
    </row>
    <row r="93" spans="2:16" ht="6" customHeight="1">
      <c r="B93" s="1"/>
      <c r="D93" s="2"/>
      <c r="E93" s="2"/>
      <c r="F93" s="2"/>
      <c r="H93" s="1"/>
      <c r="I93" s="8"/>
      <c r="J93" s="8"/>
      <c r="K93" s="8"/>
      <c r="M93" s="1"/>
      <c r="N93" s="8"/>
      <c r="O93" s="8"/>
    </row>
    <row r="94" spans="2:16" ht="20" customHeight="1">
      <c r="B94" s="1"/>
      <c r="D94" s="18" t="s">
        <v>59</v>
      </c>
      <c r="E94" s="76"/>
      <c r="F94" s="77"/>
      <c r="G94" s="77"/>
      <c r="H94" s="77"/>
      <c r="I94" s="77"/>
      <c r="J94" s="77"/>
      <c r="K94" s="77"/>
      <c r="L94" s="77"/>
      <c r="M94" s="77"/>
      <c r="N94" s="78"/>
      <c r="O94" s="2"/>
    </row>
    <row r="95" spans="2:16" ht="6" customHeight="1">
      <c r="B95" s="1"/>
      <c r="D95" s="2"/>
      <c r="E95" s="2"/>
      <c r="F95" s="2"/>
      <c r="H95" s="1"/>
      <c r="I95" s="8"/>
      <c r="J95" s="8"/>
      <c r="K95" s="8"/>
      <c r="M95" s="1"/>
      <c r="N95" s="8"/>
      <c r="O95" s="8"/>
    </row>
    <row r="96" spans="2:16" ht="20" customHeight="1">
      <c r="C96" s="6" t="s">
        <v>60</v>
      </c>
      <c r="G96" s="6" t="str">
        <f>"("&amp;IF(A_Affiliation="","0000000",A_Affiliation)&amp;"-drapeau-1920)"</f>
        <v>(0000000-drapeau-1920)</v>
      </c>
      <c r="H96" s="2"/>
      <c r="I96" s="2"/>
      <c r="K96" s="1"/>
      <c r="L96" s="2"/>
      <c r="M96" s="2"/>
      <c r="N96" s="2"/>
      <c r="O96" s="2"/>
    </row>
    <row r="97" spans="2:16" ht="20">
      <c r="B97" s="11"/>
      <c r="H97" s="2"/>
      <c r="I97" s="2"/>
      <c r="K97" s="1"/>
      <c r="L97" s="2"/>
      <c r="M97" s="2"/>
      <c r="N97" s="2"/>
      <c r="O97" s="2"/>
    </row>
    <row r="98" spans="2:16" ht="26" customHeight="1">
      <c r="B98" s="18" t="s">
        <v>77</v>
      </c>
      <c r="C98" s="18"/>
      <c r="F98" s="2"/>
      <c r="G98" s="2"/>
      <c r="H98" s="2"/>
      <c r="I98" s="2"/>
      <c r="P98" s="43">
        <v>0</v>
      </c>
    </row>
    <row r="99" spans="2:16" ht="26" customHeight="1">
      <c r="B99" s="18" t="s">
        <v>21</v>
      </c>
      <c r="C99" s="18"/>
      <c r="F99" s="2"/>
      <c r="G99" s="2"/>
      <c r="H99" s="2"/>
      <c r="I99" s="2"/>
      <c r="P99" s="43">
        <v>0</v>
      </c>
    </row>
    <row r="100" spans="2:16" ht="6" customHeight="1">
      <c r="B100" s="1"/>
      <c r="D100" s="2"/>
      <c r="E100" s="2"/>
      <c r="F100" s="2"/>
      <c r="H100" s="1"/>
      <c r="I100" s="8"/>
      <c r="J100" s="8"/>
      <c r="K100" s="8"/>
      <c r="M100" s="1"/>
      <c r="N100" s="8"/>
      <c r="O100" s="8"/>
    </row>
    <row r="101" spans="2:16" ht="20" customHeight="1">
      <c r="B101" s="1"/>
      <c r="D101" s="28" t="s">
        <v>59</v>
      </c>
      <c r="E101" s="70"/>
      <c r="F101" s="71"/>
      <c r="G101" s="71"/>
      <c r="H101" s="71"/>
      <c r="I101" s="71"/>
      <c r="J101" s="71"/>
      <c r="K101" s="71"/>
      <c r="L101" s="71"/>
      <c r="M101" s="71"/>
      <c r="N101" s="72"/>
      <c r="O101" s="2"/>
    </row>
    <row r="102" spans="2:16" ht="6" customHeight="1">
      <c r="B102" s="1"/>
      <c r="D102" s="2"/>
      <c r="E102" s="2"/>
      <c r="F102" s="2"/>
      <c r="H102" s="1"/>
      <c r="I102" s="8"/>
      <c r="J102" s="8"/>
      <c r="K102" s="8"/>
      <c r="M102" s="1"/>
      <c r="N102" s="8"/>
      <c r="O102" s="8"/>
    </row>
    <row r="103" spans="2:16" ht="20" customHeight="1">
      <c r="C103" s="6" t="s">
        <v>102</v>
      </c>
      <c r="D103" s="5"/>
      <c r="E103" s="6"/>
      <c r="F103" s="10"/>
      <c r="G103" s="57" t="str">
        <f>"("&amp;IF(A_Affiliation="","0000000",A_Affiliation)&amp;"-ecusson-1975)"</f>
        <v>(0000000-ecusson-1975)</v>
      </c>
      <c r="I103" s="2"/>
      <c r="K103" s="1"/>
      <c r="L103" s="2"/>
      <c r="M103" s="2"/>
      <c r="N103" s="2"/>
      <c r="O103" s="2"/>
    </row>
    <row r="104" spans="2:16" ht="29" customHeight="1"/>
    <row r="105" spans="2:16" ht="26" customHeight="1">
      <c r="B105" s="18" t="s">
        <v>65</v>
      </c>
      <c r="C105" s="18"/>
      <c r="F105" s="2"/>
      <c r="G105" s="2"/>
      <c r="H105" s="2"/>
      <c r="I105" s="58" t="str">
        <f>"Joindre photo allée du roy ("&amp;IF(A_Affiliation="","0000000",A_Affiliation)&amp;"-alléeduroy)"</f>
        <v>Joindre photo allée du roy (0000000-alléeduroy)</v>
      </c>
      <c r="K105" s="45"/>
      <c r="L105" s="45"/>
      <c r="M105" s="45"/>
      <c r="P105" s="43">
        <v>0</v>
      </c>
    </row>
    <row r="106" spans="2:16" ht="5.5" customHeight="1">
      <c r="B106" s="18"/>
      <c r="C106" s="18"/>
      <c r="F106" s="2"/>
      <c r="G106" s="2"/>
      <c r="H106" s="2"/>
      <c r="I106" s="2"/>
      <c r="J106" s="48"/>
      <c r="K106" s="45"/>
      <c r="L106" s="45"/>
      <c r="M106" s="45"/>
      <c r="P106" s="43"/>
    </row>
    <row r="107" spans="2:16" ht="26" customHeight="1">
      <c r="B107" s="18" t="s">
        <v>61</v>
      </c>
      <c r="C107" s="18"/>
      <c r="F107" s="50"/>
      <c r="G107" s="62" t="str">
        <f>IF(F107=0,"",IF(ISNUMBER(F107),"P","O"))</f>
        <v/>
      </c>
      <c r="H107" s="2"/>
      <c r="I107" s="58" t="str">
        <f>"Joindre photo vue générale  ("&amp;IF(A_Affiliation="","0000000",A_Affiliation)&amp;"-vuegénérale)"</f>
        <v>Joindre photo vue générale  (0000000-vuegénérale)</v>
      </c>
      <c r="K107" s="45"/>
      <c r="L107" s="45"/>
      <c r="M107" s="45"/>
    </row>
    <row r="108" spans="2:16" ht="5.5" customHeight="1">
      <c r="B108" s="18"/>
      <c r="C108" s="18"/>
      <c r="F108" s="2"/>
      <c r="G108" s="2"/>
      <c r="H108" s="2"/>
      <c r="I108" s="2"/>
      <c r="J108" s="48"/>
      <c r="K108" s="45"/>
      <c r="L108" s="45"/>
      <c r="M108" s="45"/>
      <c r="P108" s="43"/>
    </row>
    <row r="109" spans="2:16" ht="26" customHeight="1">
      <c r="B109" s="18" t="s">
        <v>78</v>
      </c>
      <c r="C109" s="18"/>
      <c r="F109" s="2"/>
      <c r="G109" s="2"/>
      <c r="H109" s="2"/>
      <c r="I109" s="2"/>
      <c r="J109" s="45"/>
      <c r="K109" s="45"/>
      <c r="L109" s="45"/>
      <c r="M109" s="45"/>
      <c r="P109" s="43">
        <v>0</v>
      </c>
    </row>
    <row r="110" spans="2:16" ht="26" customHeight="1">
      <c r="B110" s="18" t="s">
        <v>51</v>
      </c>
      <c r="C110" s="18"/>
      <c r="F110" s="2"/>
      <c r="G110" s="2"/>
      <c r="H110" s="2"/>
      <c r="I110" s="58" t="str">
        <f>"Joindre photo ("&amp;IF(A_Affiliation="","0000000",A_Affiliation)&amp;"-logis)"</f>
        <v>Joindre photo (0000000-logis)</v>
      </c>
      <c r="K110" s="45"/>
      <c r="L110" s="45"/>
      <c r="M110" s="45"/>
      <c r="P110" s="43">
        <v>0</v>
      </c>
    </row>
    <row r="111" spans="2:16" ht="26" customHeight="1">
      <c r="B111" s="18" t="s">
        <v>2</v>
      </c>
      <c r="C111" s="18"/>
      <c r="F111" s="2"/>
      <c r="G111" s="2"/>
      <c r="H111" s="2"/>
      <c r="I111" s="2"/>
      <c r="J111" s="18" t="s">
        <v>62</v>
      </c>
      <c r="K111" s="50"/>
      <c r="L111" s="49" t="s">
        <v>100</v>
      </c>
      <c r="M111" s="45"/>
      <c r="P111" s="43">
        <v>0</v>
      </c>
    </row>
    <row r="112" spans="2:16" ht="26" customHeight="1">
      <c r="B112" s="18" t="s">
        <v>66</v>
      </c>
      <c r="C112" s="18"/>
      <c r="F112" s="2"/>
      <c r="G112" s="2"/>
      <c r="H112" s="2"/>
      <c r="I112" s="58" t="s">
        <v>101</v>
      </c>
      <c r="K112" s="45"/>
      <c r="L112" s="45"/>
      <c r="M112" s="45"/>
      <c r="P112" s="43">
        <v>0</v>
      </c>
    </row>
    <row r="113" spans="2:16" ht="26" customHeight="1">
      <c r="B113" s="18" t="s">
        <v>6</v>
      </c>
      <c r="C113" s="18"/>
      <c r="F113" s="2"/>
      <c r="G113" s="2"/>
      <c r="H113" s="2"/>
      <c r="I113" s="2"/>
      <c r="P113" s="43">
        <v>0</v>
      </c>
    </row>
    <row r="114" spans="2:16" ht="26" customHeight="1">
      <c r="B114" s="18" t="s">
        <v>79</v>
      </c>
      <c r="C114" s="18"/>
      <c r="F114" s="2"/>
      <c r="G114" s="2"/>
      <c r="H114" s="2"/>
      <c r="I114" s="2"/>
      <c r="P114" s="43">
        <v>0</v>
      </c>
    </row>
    <row r="115" spans="2:16" ht="29" customHeight="1"/>
    <row r="116" spans="2:16" ht="18">
      <c r="C116" s="5" t="s">
        <v>3</v>
      </c>
    </row>
    <row r="117" spans="2:16" ht="26" customHeight="1">
      <c r="B117" s="18" t="s">
        <v>45</v>
      </c>
      <c r="C117" s="18"/>
      <c r="F117" s="2"/>
      <c r="G117" s="2"/>
      <c r="H117" s="2"/>
      <c r="I117" s="58" t="str">
        <f>"Joindre photo de la 1ère page  ("&amp;IF(A_Affiliation="","0000000",A_Affiliation)&amp;"-registre)"</f>
        <v>Joindre photo de la 1ère page  (0000000-registre)</v>
      </c>
      <c r="P117" s="43">
        <v>0</v>
      </c>
    </row>
    <row r="118" spans="2:16" ht="26" customHeight="1">
      <c r="B118" s="18" t="s">
        <v>22</v>
      </c>
      <c r="C118" s="18"/>
      <c r="F118" s="2"/>
      <c r="G118" s="2"/>
      <c r="H118" s="2"/>
      <c r="I118" s="58" t="str">
        <f>"Joindre photo de la 1ère page  ("&amp;IF(A_Affiliation="","0000000",A_Affiliation)&amp;"-registre-ancien-1805)"</f>
        <v>Joindre photo de la 1ère page  (0000000-registre-ancien-1805)</v>
      </c>
      <c r="P118" s="43">
        <v>0</v>
      </c>
    </row>
    <row r="119" spans="2:16" ht="26" customHeight="1">
      <c r="B119" s="37" t="s">
        <v>80</v>
      </c>
      <c r="C119" s="18"/>
      <c r="F119" s="2"/>
      <c r="G119" s="2"/>
      <c r="H119" s="2"/>
      <c r="I119" s="2"/>
      <c r="K119" s="6"/>
    </row>
    <row r="120" spans="2:16" ht="26" customHeight="1">
      <c r="B120" s="38" t="s">
        <v>81</v>
      </c>
      <c r="C120" s="18"/>
      <c r="F120" s="2"/>
      <c r="G120" s="2"/>
      <c r="H120" s="2"/>
      <c r="I120" s="2"/>
      <c r="P120" s="43">
        <v>0</v>
      </c>
    </row>
    <row r="121" spans="2:16" ht="26" customHeight="1">
      <c r="B121" s="18" t="s">
        <v>82</v>
      </c>
      <c r="C121" s="18"/>
      <c r="F121" s="2"/>
      <c r="G121" s="2"/>
      <c r="H121" s="2"/>
      <c r="I121" s="2"/>
      <c r="P121" s="43">
        <v>0</v>
      </c>
    </row>
    <row r="122" spans="2:16" ht="7.75" customHeight="1">
      <c r="B122" s="3"/>
    </row>
    <row r="123" spans="2:16" ht="50.5" customHeight="1">
      <c r="B123" s="86" t="s">
        <v>98</v>
      </c>
      <c r="C123" s="86"/>
      <c r="D123" s="87"/>
      <c r="E123" s="88"/>
      <c r="F123" s="89"/>
      <c r="G123" s="89"/>
      <c r="H123" s="89"/>
      <c r="I123" s="89"/>
      <c r="J123" s="89"/>
      <c r="K123" s="89"/>
      <c r="L123" s="89"/>
      <c r="M123" s="89"/>
      <c r="N123" s="90"/>
    </row>
    <row r="124" spans="2:16" ht="29" customHeight="1">
      <c r="E124" s="80" t="s">
        <v>113</v>
      </c>
      <c r="F124" s="80"/>
      <c r="G124" s="80"/>
      <c r="H124" s="80"/>
      <c r="I124" s="80"/>
      <c r="J124" s="80"/>
      <c r="K124" s="80"/>
      <c r="L124" s="80"/>
      <c r="M124" s="80"/>
      <c r="N124" s="80"/>
    </row>
    <row r="125" spans="2:16" ht="30" customHeight="1">
      <c r="B125" s="31" t="s">
        <v>83</v>
      </c>
      <c r="C125" s="9"/>
      <c r="H125" s="10"/>
      <c r="I125" s="10"/>
    </row>
    <row r="126" spans="2:16" ht="26" customHeight="1">
      <c r="B126" s="18" t="s">
        <v>46</v>
      </c>
      <c r="C126" s="18"/>
      <c r="F126" s="2"/>
      <c r="G126" s="2"/>
      <c r="H126" s="2"/>
      <c r="I126" s="2"/>
      <c r="P126" s="43">
        <v>0</v>
      </c>
    </row>
    <row r="127" spans="2:16" ht="26" customHeight="1">
      <c r="B127" s="18" t="s">
        <v>50</v>
      </c>
      <c r="C127" s="18"/>
      <c r="F127" s="2"/>
      <c r="G127" s="2"/>
      <c r="H127" s="2"/>
      <c r="I127" s="2"/>
      <c r="P127" s="43">
        <v>0</v>
      </c>
    </row>
    <row r="128" spans="2:16" ht="26" customHeight="1">
      <c r="B128" s="18" t="s">
        <v>47</v>
      </c>
      <c r="C128" s="18"/>
      <c r="F128" s="2"/>
      <c r="G128" s="2"/>
      <c r="H128" s="2"/>
      <c r="I128" s="20" t="s">
        <v>84</v>
      </c>
      <c r="J128" s="70"/>
      <c r="K128" s="71"/>
      <c r="L128" s="71"/>
      <c r="M128" s="71"/>
      <c r="N128" s="72"/>
      <c r="P128" s="43">
        <v>0</v>
      </c>
    </row>
    <row r="129" spans="2:16" ht="26" customHeight="1">
      <c r="B129" s="18" t="s">
        <v>68</v>
      </c>
      <c r="C129" s="18"/>
      <c r="F129" s="2"/>
      <c r="G129" s="2"/>
      <c r="H129" s="2"/>
      <c r="I129" s="2"/>
      <c r="P129" s="43">
        <v>0</v>
      </c>
    </row>
    <row r="130" spans="2:16" ht="26" customHeight="1">
      <c r="B130" s="18" t="s">
        <v>67</v>
      </c>
      <c r="C130" s="18"/>
      <c r="F130" s="2"/>
      <c r="G130" s="2"/>
      <c r="H130" s="2"/>
      <c r="I130" s="2"/>
      <c r="P130" s="43">
        <v>0</v>
      </c>
    </row>
    <row r="131" spans="2:16" ht="26" customHeight="1">
      <c r="B131" s="18" t="s">
        <v>69</v>
      </c>
      <c r="C131" s="18"/>
      <c r="F131" s="2"/>
      <c r="G131" s="2"/>
      <c r="H131" s="2"/>
      <c r="I131" s="2"/>
      <c r="P131" s="43">
        <v>0</v>
      </c>
    </row>
    <row r="132" spans="2:16" ht="26" customHeight="1">
      <c r="B132" s="18" t="s">
        <v>23</v>
      </c>
      <c r="C132" s="18"/>
      <c r="F132" s="2"/>
      <c r="G132" s="2"/>
      <c r="H132" s="2"/>
      <c r="I132" s="20" t="s">
        <v>24</v>
      </c>
      <c r="J132" s="70"/>
      <c r="K132" s="71"/>
      <c r="L132" s="71"/>
      <c r="M132" s="71"/>
      <c r="N132" s="72"/>
      <c r="P132" s="43">
        <v>0</v>
      </c>
    </row>
    <row r="133" spans="2:16" ht="26" customHeight="1">
      <c r="B133" s="18" t="s">
        <v>5</v>
      </c>
      <c r="C133" s="18"/>
      <c r="F133" s="2"/>
      <c r="G133" s="2"/>
      <c r="H133" s="2"/>
      <c r="I133" s="2"/>
      <c r="P133" s="43">
        <v>0</v>
      </c>
    </row>
    <row r="134" spans="2:16" ht="29" customHeight="1"/>
    <row r="135" spans="2:16" ht="30" customHeight="1">
      <c r="B135" s="31" t="s">
        <v>85</v>
      </c>
      <c r="C135" s="9"/>
      <c r="D135" s="9"/>
    </row>
    <row r="136" spans="2:16" ht="26" customHeight="1">
      <c r="B136" s="18" t="s">
        <v>4</v>
      </c>
      <c r="C136" s="18"/>
      <c r="F136" s="2"/>
      <c r="G136" s="2"/>
      <c r="H136" s="2"/>
      <c r="I136" s="2"/>
      <c r="P136" s="43">
        <v>0</v>
      </c>
    </row>
    <row r="137" spans="2:16" ht="26" customHeight="1">
      <c r="B137" s="18" t="s">
        <v>110</v>
      </c>
      <c r="C137" s="18"/>
      <c r="F137" s="2"/>
      <c r="G137" s="2"/>
      <c r="H137" s="2"/>
      <c r="I137" s="2"/>
      <c r="P137" s="43">
        <v>0</v>
      </c>
    </row>
    <row r="138" spans="2:16" ht="26" customHeight="1">
      <c r="B138" s="18" t="s">
        <v>86</v>
      </c>
      <c r="C138" s="18"/>
      <c r="F138" s="2"/>
      <c r="G138" s="2"/>
      <c r="H138" s="2"/>
      <c r="I138" s="2"/>
      <c r="P138" s="43">
        <v>0</v>
      </c>
    </row>
    <row r="139" spans="2:16" ht="11" customHeight="1">
      <c r="B139" s="1"/>
      <c r="D139" s="2"/>
      <c r="E139" s="2"/>
      <c r="F139" s="2"/>
      <c r="H139" s="1"/>
      <c r="I139" s="8"/>
      <c r="J139" s="8"/>
      <c r="K139" s="8"/>
      <c r="M139" s="1"/>
      <c r="N139" s="8"/>
      <c r="O139" s="8"/>
    </row>
    <row r="140" spans="2:16" ht="18">
      <c r="B140" s="1" t="s">
        <v>25</v>
      </c>
      <c r="G140" s="10"/>
      <c r="H140" s="10"/>
      <c r="K140" s="12"/>
      <c r="L140" s="12"/>
      <c r="M140" s="2"/>
      <c r="N140" s="2"/>
      <c r="O140" s="2"/>
    </row>
    <row r="141" spans="2:16" ht="26" customHeight="1">
      <c r="C141" s="18" t="s">
        <v>26</v>
      </c>
      <c r="F141" s="2"/>
      <c r="G141" s="2"/>
      <c r="H141" s="2"/>
      <c r="I141" s="59" t="str">
        <f>"Joindre photos ("&amp;IF(A_Affiliation="","0000000",A_Affiliation)&amp;"-Sébastien-1940)"</f>
        <v>Joindre photos (0000000-Sébastien-1940)</v>
      </c>
      <c r="P141" s="43">
        <v>0</v>
      </c>
    </row>
    <row r="142" spans="2:16" ht="26" customHeight="1">
      <c r="C142" s="18" t="s">
        <v>87</v>
      </c>
      <c r="F142" s="2"/>
      <c r="G142" s="2"/>
      <c r="H142" s="2"/>
      <c r="I142" s="58" t="str">
        <f>"Joindre photos ("&amp;IF(A_Affiliation="","0000000",A_Affiliation)&amp;"-vase-1925)"</f>
        <v>Joindre photos (0000000-vase-1925)</v>
      </c>
      <c r="P142" s="43">
        <v>0</v>
      </c>
    </row>
    <row r="143" spans="2:16" ht="26" customHeight="1">
      <c r="C143" s="18" t="s">
        <v>48</v>
      </c>
      <c r="F143" s="2"/>
      <c r="G143" s="2"/>
      <c r="H143" s="2"/>
      <c r="I143" s="58" t="str">
        <f>"Joindre photos ("&amp;IF(A_Affiliation="","0000000",A_Affiliation)&amp;"-Bouquet-1910)"</f>
        <v>Joindre photos (0000000-Bouquet-1910)</v>
      </c>
      <c r="P143" s="43">
        <v>0</v>
      </c>
    </row>
    <row r="144" spans="2:16" ht="26" customHeight="1">
      <c r="C144" s="21" t="s">
        <v>88</v>
      </c>
      <c r="F144" s="2"/>
      <c r="G144" s="2"/>
      <c r="H144" s="2"/>
      <c r="I144" s="60"/>
      <c r="P144" s="43">
        <v>0</v>
      </c>
    </row>
    <row r="145" spans="2:16" ht="26" customHeight="1">
      <c r="C145" s="18" t="s">
        <v>89</v>
      </c>
      <c r="F145" s="2"/>
      <c r="G145" s="2"/>
      <c r="H145" s="2"/>
      <c r="I145" s="60"/>
      <c r="P145" s="43">
        <v>0</v>
      </c>
    </row>
    <row r="146" spans="2:16" ht="26" customHeight="1">
      <c r="C146" s="18" t="s">
        <v>90</v>
      </c>
      <c r="F146" s="2"/>
      <c r="G146" s="2"/>
      <c r="H146" s="2"/>
      <c r="I146" s="58" t="str">
        <f>"Joindre photo ("&amp;IF(A_Affiliation="","0000000",A_Affiliation)&amp;"-drapeau-compagnie-année)"</f>
        <v>Joindre photo (0000000-drapeau-compagnie-année)</v>
      </c>
      <c r="P146" s="43">
        <v>0</v>
      </c>
    </row>
    <row r="147" spans="2:16" ht="7" customHeight="1"/>
    <row r="148" spans="2:16" ht="18">
      <c r="C148" s="28" t="s">
        <v>91</v>
      </c>
      <c r="D148" s="27"/>
      <c r="E148" s="70"/>
      <c r="F148" s="71"/>
      <c r="G148" s="71"/>
      <c r="H148" s="71"/>
      <c r="I148" s="71"/>
      <c r="J148" s="71"/>
      <c r="K148" s="71"/>
      <c r="L148" s="71"/>
      <c r="M148" s="71"/>
      <c r="N148" s="72"/>
      <c r="O148" s="1"/>
      <c r="P148" s="40"/>
    </row>
    <row r="149" spans="2:16" ht="18">
      <c r="C149" s="1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1"/>
      <c r="P149" s="40"/>
    </row>
    <row r="150" spans="2:16" ht="26" customHeight="1">
      <c r="B150" s="23" t="s">
        <v>92</v>
      </c>
      <c r="C150" s="18"/>
      <c r="F150" s="2"/>
      <c r="G150" s="2"/>
      <c r="H150" s="2"/>
      <c r="I150" s="2"/>
      <c r="P150" s="43">
        <v>0</v>
      </c>
    </row>
    <row r="151" spans="2:16" ht="29" customHeight="1"/>
    <row r="152" spans="2:16" ht="30" customHeight="1">
      <c r="B152" s="31" t="s">
        <v>93</v>
      </c>
      <c r="C152" s="9"/>
      <c r="D152" s="9"/>
      <c r="H152" s="10"/>
      <c r="I152" s="10"/>
    </row>
    <row r="153" spans="2:16" ht="26" customHeight="1">
      <c r="B153" s="18" t="s">
        <v>94</v>
      </c>
      <c r="C153" s="18"/>
      <c r="F153" s="2"/>
      <c r="G153" s="2"/>
      <c r="H153" s="2"/>
      <c r="I153" s="2"/>
      <c r="P153" s="43">
        <v>0</v>
      </c>
    </row>
    <row r="154" spans="2:16" ht="11" customHeight="1"/>
    <row r="155" spans="2:16" ht="18">
      <c r="B155" s="1" t="s">
        <v>27</v>
      </c>
      <c r="O155" s="12"/>
    </row>
    <row r="156" spans="2:16" ht="26" customHeight="1">
      <c r="C156" s="18"/>
      <c r="F156" s="2"/>
      <c r="G156" s="2"/>
      <c r="H156" s="2"/>
      <c r="I156" s="2"/>
      <c r="P156" s="43">
        <v>0</v>
      </c>
    </row>
    <row r="157" spans="2:16" ht="11" customHeight="1"/>
    <row r="158" spans="2:16" ht="18">
      <c r="C158" s="1"/>
      <c r="D158" s="28" t="s">
        <v>11</v>
      </c>
      <c r="E158" s="70"/>
      <c r="F158" s="71"/>
      <c r="G158" s="71"/>
      <c r="H158" s="71"/>
      <c r="I158" s="72"/>
      <c r="J158" s="27"/>
      <c r="K158" s="28" t="s">
        <v>12</v>
      </c>
      <c r="L158" s="70"/>
      <c r="M158" s="71"/>
      <c r="N158" s="72"/>
    </row>
    <row r="159" spans="2:16" ht="7" customHeight="1">
      <c r="C159" s="1"/>
      <c r="D159" s="30"/>
      <c r="E159" s="30"/>
      <c r="F159" s="30"/>
      <c r="G159" s="30"/>
      <c r="H159" s="27"/>
      <c r="I159" s="28"/>
      <c r="J159" s="30"/>
      <c r="K159" s="30"/>
      <c r="L159" s="30"/>
      <c r="M159" s="27"/>
      <c r="N159" s="27"/>
    </row>
    <row r="160" spans="2:16" ht="18">
      <c r="C160" s="1"/>
      <c r="D160" s="28" t="s">
        <v>1</v>
      </c>
      <c r="E160" s="70"/>
      <c r="F160" s="71"/>
      <c r="G160" s="71"/>
      <c r="H160" s="71"/>
      <c r="I160" s="71"/>
      <c r="J160" s="72"/>
      <c r="K160" s="39"/>
      <c r="L160" s="30"/>
      <c r="M160" s="27"/>
      <c r="N160" s="27"/>
    </row>
    <row r="161" spans="2:12" ht="18">
      <c r="C161" s="1"/>
      <c r="D161" s="1"/>
      <c r="F161" s="2"/>
      <c r="G161" s="2"/>
      <c r="H161" s="2"/>
      <c r="I161" s="2"/>
      <c r="J161" s="2"/>
      <c r="K161" s="2"/>
      <c r="L161" s="2"/>
    </row>
    <row r="162" spans="2:12" ht="18">
      <c r="C162" s="1"/>
      <c r="D162" s="1"/>
      <c r="F162" s="2"/>
      <c r="G162" s="2"/>
      <c r="H162" s="2"/>
      <c r="I162" s="2"/>
      <c r="J162" s="2"/>
      <c r="K162" s="2"/>
      <c r="L162" s="2"/>
    </row>
    <row r="164" spans="2:12" ht="18">
      <c r="B164" s="13" t="s">
        <v>117</v>
      </c>
      <c r="C164" s="14"/>
      <c r="D164" s="14"/>
      <c r="E164" s="14"/>
      <c r="F164" s="14"/>
    </row>
    <row r="165" spans="2:12" ht="18">
      <c r="B165" s="13" t="s">
        <v>96</v>
      </c>
      <c r="C165" s="14"/>
      <c r="D165" s="14"/>
      <c r="E165" s="14"/>
      <c r="F165" s="14"/>
    </row>
    <row r="166" spans="2:12" ht="18">
      <c r="B166" s="13" t="s">
        <v>97</v>
      </c>
      <c r="C166" s="14"/>
      <c r="D166" s="14"/>
      <c r="E166" s="14"/>
      <c r="F166" s="14"/>
      <c r="G166" s="24" t="s">
        <v>95</v>
      </c>
    </row>
    <row r="168" spans="2:12" ht="18">
      <c r="B168" s="4" t="s">
        <v>118</v>
      </c>
      <c r="E168" s="5" t="s">
        <v>119</v>
      </c>
    </row>
  </sheetData>
  <sheetProtection password="AB5D" sheet="1" objects="1" scenarios="1"/>
  <mergeCells count="42">
    <mergeCell ref="C43:C45"/>
    <mergeCell ref="E124:N124"/>
    <mergeCell ref="J39:N39"/>
    <mergeCell ref="K40:N40"/>
    <mergeCell ref="K41:N42"/>
    <mergeCell ref="J41:J42"/>
    <mergeCell ref="J43:N45"/>
    <mergeCell ref="B123:D123"/>
    <mergeCell ref="E123:N123"/>
    <mergeCell ref="E70:J70"/>
    <mergeCell ref="E72:J72"/>
    <mergeCell ref="E160:J160"/>
    <mergeCell ref="E74:J74"/>
    <mergeCell ref="E76:J76"/>
    <mergeCell ref="E78:N78"/>
    <mergeCell ref="E80:N80"/>
    <mergeCell ref="E94:N94"/>
    <mergeCell ref="E158:I158"/>
    <mergeCell ref="L158:N158"/>
    <mergeCell ref="E101:N101"/>
    <mergeCell ref="J128:N128"/>
    <mergeCell ref="J132:N132"/>
    <mergeCell ref="E148:N148"/>
    <mergeCell ref="E33:J33"/>
    <mergeCell ref="E31:J31"/>
    <mergeCell ref="E35:F35"/>
    <mergeCell ref="E37:J37"/>
    <mergeCell ref="E68:N68"/>
    <mergeCell ref="B1:N1"/>
    <mergeCell ref="E15:M15"/>
    <mergeCell ref="L29:N29"/>
    <mergeCell ref="E29:I29"/>
    <mergeCell ref="E6:J6"/>
    <mergeCell ref="E8:J8"/>
    <mergeCell ref="E13:J13"/>
    <mergeCell ref="E17:N17"/>
    <mergeCell ref="E19:F19"/>
    <mergeCell ref="E21:J21"/>
    <mergeCell ref="E23:J23"/>
    <mergeCell ref="E25:J25"/>
    <mergeCell ref="J2:N2"/>
    <mergeCell ref="E10:G10"/>
  </mergeCells>
  <phoneticPr fontId="17" type="noConversion"/>
  <conditionalFormatting sqref="G40">
    <cfRule type="cellIs" dxfId="17" priority="19" operator="equal">
      <formula>"O"</formula>
    </cfRule>
    <cfRule type="cellIs" dxfId="16" priority="20" operator="equal">
      <formula>"P"</formula>
    </cfRule>
  </conditionalFormatting>
  <conditionalFormatting sqref="G43">
    <cfRule type="cellIs" dxfId="15" priority="17" operator="equal">
      <formula>"O"</formula>
    </cfRule>
    <cfRule type="cellIs" dxfId="14" priority="18" operator="equal">
      <formula>"P"</formula>
    </cfRule>
  </conditionalFormatting>
  <conditionalFormatting sqref="G45">
    <cfRule type="cellIs" dxfId="13" priority="15" operator="equal">
      <formula>"O"</formula>
    </cfRule>
    <cfRule type="cellIs" dxfId="12" priority="16" operator="equal">
      <formula>"P"</formula>
    </cfRule>
  </conditionalFormatting>
  <conditionalFormatting sqref="I45">
    <cfRule type="cellIs" dxfId="11" priority="13" operator="equal">
      <formula>"O"</formula>
    </cfRule>
    <cfRule type="cellIs" dxfId="10" priority="14" operator="equal">
      <formula>"P"</formula>
    </cfRule>
  </conditionalFormatting>
  <conditionalFormatting sqref="I43">
    <cfRule type="cellIs" dxfId="9" priority="11" operator="equal">
      <formula>"O"</formula>
    </cfRule>
    <cfRule type="cellIs" dxfId="8" priority="12" operator="equal">
      <formula>"P"</formula>
    </cfRule>
  </conditionalFormatting>
  <conditionalFormatting sqref="L47">
    <cfRule type="cellIs" dxfId="7" priority="9" operator="equal">
      <formula>"O"</formula>
    </cfRule>
    <cfRule type="cellIs" dxfId="6" priority="10" operator="equal">
      <formula>"P"</formula>
    </cfRule>
  </conditionalFormatting>
  <conditionalFormatting sqref="J40">
    <cfRule type="cellIs" dxfId="5" priority="5" operator="equal">
      <formula>"O"</formula>
    </cfRule>
    <cfRule type="cellIs" dxfId="4" priority="6" operator="equal">
      <formula>"P"</formula>
    </cfRule>
  </conditionalFormatting>
  <conditionalFormatting sqref="J41">
    <cfRule type="cellIs" dxfId="3" priority="3" operator="equal">
      <formula>"O"</formula>
    </cfRule>
    <cfRule type="cellIs" dxfId="2" priority="4" operator="equal">
      <formula>"P"</formula>
    </cfRule>
  </conditionalFormatting>
  <conditionalFormatting sqref="G107">
    <cfRule type="cellIs" dxfId="1" priority="1" operator="equal">
      <formula>"O"</formula>
    </cfRule>
    <cfRule type="cellIs" dxfId="0" priority="2" operator="equal">
      <formula>"P"</formula>
    </cfRule>
  </conditionalFormatting>
  <hyperlinks>
    <hyperlink ref="G166" r:id="rId1"/>
  </hyperlinks>
  <printOptions horizontalCentered="1"/>
  <pageMargins left="0.35629921259842523" right="0.19685039370078741" top="0.60629921259842523" bottom="0.60629921259842523" header="0.5" footer="0.5"/>
  <pageSetup paperSize="9" scale="61" fitToHeight="0" orientation="portrait" horizontalDpi="4294967292" verticalDpi="4294967292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Group Box 9">
              <controlPr defaultSize="0" autoFill="0" autoPict="0">
                <anchor moveWithCells="1">
                  <from>
                    <xdr:col>5</xdr:col>
                    <xdr:colOff>812800</xdr:colOff>
                    <xdr:row>50</xdr:row>
                    <xdr:rowOff>0</xdr:rowOff>
                  </from>
                  <to>
                    <xdr:col>7</xdr:col>
                    <xdr:colOff>812800</xdr:colOff>
                    <xdr:row>51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5" name="Option Button 14">
              <controlPr defaultSize="0" autoFill="0" autoLine="0" autoPict="0">
                <anchor moveWithCells="1">
                  <from>
                    <xdr:col>6</xdr:col>
                    <xdr:colOff>203200</xdr:colOff>
                    <xdr:row>50</xdr:row>
                    <xdr:rowOff>38100</xdr:rowOff>
                  </from>
                  <to>
                    <xdr:col>6</xdr:col>
                    <xdr:colOff>812800</xdr:colOff>
                    <xdr:row>50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9" r:id="rId6" name="Option Button 15">
              <controlPr defaultSize="0" autoFill="0" autoLine="0" autoPict="0">
                <anchor moveWithCells="1">
                  <from>
                    <xdr:col>7</xdr:col>
                    <xdr:colOff>152400</xdr:colOff>
                    <xdr:row>50</xdr:row>
                    <xdr:rowOff>38100</xdr:rowOff>
                  </from>
                  <to>
                    <xdr:col>7</xdr:col>
                    <xdr:colOff>762000</xdr:colOff>
                    <xdr:row>50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5</xdr:col>
                    <xdr:colOff>812800</xdr:colOff>
                    <xdr:row>51</xdr:row>
                    <xdr:rowOff>0</xdr:rowOff>
                  </from>
                  <to>
                    <xdr:col>7</xdr:col>
                    <xdr:colOff>812800</xdr:colOff>
                    <xdr:row>52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6</xdr:col>
                    <xdr:colOff>203200</xdr:colOff>
                    <xdr:row>51</xdr:row>
                    <xdr:rowOff>38100</xdr:rowOff>
                  </from>
                  <to>
                    <xdr:col>6</xdr:col>
                    <xdr:colOff>812800</xdr:colOff>
                    <xdr:row>51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7</xdr:col>
                    <xdr:colOff>152400</xdr:colOff>
                    <xdr:row>51</xdr:row>
                    <xdr:rowOff>38100</xdr:rowOff>
                  </from>
                  <to>
                    <xdr:col>7</xdr:col>
                    <xdr:colOff>762000</xdr:colOff>
                    <xdr:row>51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8" r:id="rId10" name="Group Box 24">
              <controlPr defaultSize="0" autoFill="0" autoPict="0">
                <anchor moveWithCells="1">
                  <from>
                    <xdr:col>5</xdr:col>
                    <xdr:colOff>812800</xdr:colOff>
                    <xdr:row>52</xdr:row>
                    <xdr:rowOff>0</xdr:rowOff>
                  </from>
                  <to>
                    <xdr:col>7</xdr:col>
                    <xdr:colOff>812800</xdr:colOff>
                    <xdr:row>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6</xdr:col>
                    <xdr:colOff>203200</xdr:colOff>
                    <xdr:row>52</xdr:row>
                    <xdr:rowOff>38100</xdr:rowOff>
                  </from>
                  <to>
                    <xdr:col>6</xdr:col>
                    <xdr:colOff>812800</xdr:colOff>
                    <xdr:row>52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0" r:id="rId12" name="Option Button 26">
              <controlPr defaultSize="0" autoFill="0" autoLine="0" autoPict="0">
                <anchor moveWithCells="1">
                  <from>
                    <xdr:col>7</xdr:col>
                    <xdr:colOff>152400</xdr:colOff>
                    <xdr:row>52</xdr:row>
                    <xdr:rowOff>38100</xdr:rowOff>
                  </from>
                  <to>
                    <xdr:col>7</xdr:col>
                    <xdr:colOff>762000</xdr:colOff>
                    <xdr:row>52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1" r:id="rId13" name="Group Box 27">
              <controlPr defaultSize="0" autoFill="0" autoPict="0">
                <anchor moveWithCells="1">
                  <from>
                    <xdr:col>5</xdr:col>
                    <xdr:colOff>812800</xdr:colOff>
                    <xdr:row>53</xdr:row>
                    <xdr:rowOff>0</xdr:rowOff>
                  </from>
                  <to>
                    <xdr:col>7</xdr:col>
                    <xdr:colOff>812800</xdr:colOff>
                    <xdr:row>54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2" r:id="rId14" name="Option Button 28">
              <controlPr defaultSize="0" autoFill="0" autoLine="0" autoPict="0">
                <anchor moveWithCells="1">
                  <from>
                    <xdr:col>6</xdr:col>
                    <xdr:colOff>203200</xdr:colOff>
                    <xdr:row>53</xdr:row>
                    <xdr:rowOff>50800</xdr:rowOff>
                  </from>
                  <to>
                    <xdr:col>6</xdr:col>
                    <xdr:colOff>812800</xdr:colOff>
                    <xdr:row>53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3" r:id="rId15" name="Option Button 29">
              <controlPr defaultSize="0" autoFill="0" autoLine="0" autoPict="0">
                <anchor moveWithCells="1">
                  <from>
                    <xdr:col>7</xdr:col>
                    <xdr:colOff>152400</xdr:colOff>
                    <xdr:row>53</xdr:row>
                    <xdr:rowOff>50800</xdr:rowOff>
                  </from>
                  <to>
                    <xdr:col>7</xdr:col>
                    <xdr:colOff>762000</xdr:colOff>
                    <xdr:row>53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4" r:id="rId16" name="Group Box 30">
              <controlPr defaultSize="0" autoFill="0" autoPict="0">
                <anchor moveWithCells="1">
                  <from>
                    <xdr:col>4</xdr:col>
                    <xdr:colOff>0</xdr:colOff>
                    <xdr:row>81</xdr:row>
                    <xdr:rowOff>0</xdr:rowOff>
                  </from>
                  <to>
                    <xdr:col>6</xdr:col>
                    <xdr:colOff>0</xdr:colOff>
                    <xdr:row>82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5" r:id="rId17" name="Option Button 31">
              <controlPr defaultSize="0" autoFill="0" autoLine="0" autoPict="0">
                <anchor moveWithCells="1">
                  <from>
                    <xdr:col>4</xdr:col>
                    <xdr:colOff>215900</xdr:colOff>
                    <xdr:row>81</xdr:row>
                    <xdr:rowOff>38100</xdr:rowOff>
                  </from>
                  <to>
                    <xdr:col>5</xdr:col>
                    <xdr:colOff>0</xdr:colOff>
                    <xdr:row>81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6" r:id="rId18" name="Option Button 32">
              <controlPr defaultSize="0" autoFill="0" autoLine="0" autoPict="0">
                <anchor moveWithCells="1">
                  <from>
                    <xdr:col>5</xdr:col>
                    <xdr:colOff>165100</xdr:colOff>
                    <xdr:row>81</xdr:row>
                    <xdr:rowOff>38100</xdr:rowOff>
                  </from>
                  <to>
                    <xdr:col>5</xdr:col>
                    <xdr:colOff>774700</xdr:colOff>
                    <xdr:row>81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0" r:id="rId19" name="Group Box 36">
              <controlPr defaultSize="0" autoFill="0" autoPict="0">
                <anchor moveWithCells="1">
                  <from>
                    <xdr:col>4</xdr:col>
                    <xdr:colOff>0</xdr:colOff>
                    <xdr:row>83</xdr:row>
                    <xdr:rowOff>0</xdr:rowOff>
                  </from>
                  <to>
                    <xdr:col>6</xdr:col>
                    <xdr:colOff>0</xdr:colOff>
                    <xdr:row>84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1" r:id="rId20" name="Option Button 37">
              <controlPr defaultSize="0" autoFill="0" autoLine="0" autoPict="0">
                <anchor moveWithCells="1">
                  <from>
                    <xdr:col>4</xdr:col>
                    <xdr:colOff>215900</xdr:colOff>
                    <xdr:row>83</xdr:row>
                    <xdr:rowOff>38100</xdr:rowOff>
                  </from>
                  <to>
                    <xdr:col>5</xdr:col>
                    <xdr:colOff>0</xdr:colOff>
                    <xdr:row>83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2" r:id="rId21" name="Option Button 38">
              <controlPr defaultSize="0" autoFill="0" autoLine="0" autoPict="0">
                <anchor moveWithCells="1">
                  <from>
                    <xdr:col>5</xdr:col>
                    <xdr:colOff>165100</xdr:colOff>
                    <xdr:row>83</xdr:row>
                    <xdr:rowOff>38100</xdr:rowOff>
                  </from>
                  <to>
                    <xdr:col>5</xdr:col>
                    <xdr:colOff>774700</xdr:colOff>
                    <xdr:row>83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7" r:id="rId22" name="Option Button 43">
              <controlPr defaultSize="0" autoFill="0" autoLine="0" autoPict="0">
                <anchor moveWithCells="1">
                  <from>
                    <xdr:col>4</xdr:col>
                    <xdr:colOff>215900</xdr:colOff>
                    <xdr:row>85</xdr:row>
                    <xdr:rowOff>38100</xdr:rowOff>
                  </from>
                  <to>
                    <xdr:col>5</xdr:col>
                    <xdr:colOff>0</xdr:colOff>
                    <xdr:row>85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8" r:id="rId23" name="Option Button 44">
              <controlPr defaultSize="0" autoFill="0" autoLine="0" autoPict="0">
                <anchor moveWithCells="1">
                  <from>
                    <xdr:col>5</xdr:col>
                    <xdr:colOff>165100</xdr:colOff>
                    <xdr:row>85</xdr:row>
                    <xdr:rowOff>38100</xdr:rowOff>
                  </from>
                  <to>
                    <xdr:col>5</xdr:col>
                    <xdr:colOff>774700</xdr:colOff>
                    <xdr:row>85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2" r:id="rId24" name="Group Box 48">
              <controlPr defaultSize="0" autoFill="0" autoPict="0">
                <anchor moveWithCells="1">
                  <from>
                    <xdr:col>5</xdr:col>
                    <xdr:colOff>812800</xdr:colOff>
                    <xdr:row>54</xdr:row>
                    <xdr:rowOff>0</xdr:rowOff>
                  </from>
                  <to>
                    <xdr:col>7</xdr:col>
                    <xdr:colOff>812800</xdr:colOff>
                    <xdr:row>55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3" r:id="rId25" name="Option Button 49">
              <controlPr defaultSize="0" autoFill="0" autoLine="0" autoPict="0">
                <anchor moveWithCells="1">
                  <from>
                    <xdr:col>6</xdr:col>
                    <xdr:colOff>203200</xdr:colOff>
                    <xdr:row>54</xdr:row>
                    <xdr:rowOff>50800</xdr:rowOff>
                  </from>
                  <to>
                    <xdr:col>6</xdr:col>
                    <xdr:colOff>812800</xdr:colOff>
                    <xdr:row>54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4" r:id="rId26" name="Option Button 50">
              <controlPr defaultSize="0" autoFill="0" autoLine="0" autoPict="0">
                <anchor moveWithCells="1">
                  <from>
                    <xdr:col>7</xdr:col>
                    <xdr:colOff>152400</xdr:colOff>
                    <xdr:row>54</xdr:row>
                    <xdr:rowOff>50800</xdr:rowOff>
                  </from>
                  <to>
                    <xdr:col>7</xdr:col>
                    <xdr:colOff>762000</xdr:colOff>
                    <xdr:row>54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5" r:id="rId27" name="Group Box 51">
              <controlPr defaultSize="0" autoFill="0" autoPict="0">
                <anchor moveWithCells="1">
                  <from>
                    <xdr:col>5</xdr:col>
                    <xdr:colOff>812800</xdr:colOff>
                    <xdr:row>57</xdr:row>
                    <xdr:rowOff>0</xdr:rowOff>
                  </from>
                  <to>
                    <xdr:col>7</xdr:col>
                    <xdr:colOff>812800</xdr:colOff>
                    <xdr:row>58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6" r:id="rId28" name="Option Button 52">
              <controlPr defaultSize="0" autoFill="0" autoLine="0" autoPict="0">
                <anchor moveWithCells="1">
                  <from>
                    <xdr:col>6</xdr:col>
                    <xdr:colOff>203200</xdr:colOff>
                    <xdr:row>57</xdr:row>
                    <xdr:rowOff>50800</xdr:rowOff>
                  </from>
                  <to>
                    <xdr:col>6</xdr:col>
                    <xdr:colOff>812800</xdr:colOff>
                    <xdr:row>57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7" r:id="rId29" name="Option Button 53">
              <controlPr defaultSize="0" autoFill="0" autoLine="0" autoPict="0">
                <anchor moveWithCells="1">
                  <from>
                    <xdr:col>7</xdr:col>
                    <xdr:colOff>152400</xdr:colOff>
                    <xdr:row>57</xdr:row>
                    <xdr:rowOff>50800</xdr:rowOff>
                  </from>
                  <to>
                    <xdr:col>7</xdr:col>
                    <xdr:colOff>762000</xdr:colOff>
                    <xdr:row>57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8" r:id="rId30" name="Group Box 54">
              <controlPr defaultSize="0" autoFill="0" autoPict="0">
                <anchor moveWithCells="1">
                  <from>
                    <xdr:col>5</xdr:col>
                    <xdr:colOff>812800</xdr:colOff>
                    <xdr:row>58</xdr:row>
                    <xdr:rowOff>0</xdr:rowOff>
                  </from>
                  <to>
                    <xdr:col>7</xdr:col>
                    <xdr:colOff>812800</xdr:colOff>
                    <xdr:row>59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9" r:id="rId31" name="Option Button 55">
              <controlPr defaultSize="0" autoFill="0" autoLine="0" autoPict="0">
                <anchor moveWithCells="1">
                  <from>
                    <xdr:col>6</xdr:col>
                    <xdr:colOff>203200</xdr:colOff>
                    <xdr:row>58</xdr:row>
                    <xdr:rowOff>50800</xdr:rowOff>
                  </from>
                  <to>
                    <xdr:col>6</xdr:col>
                    <xdr:colOff>812800</xdr:colOff>
                    <xdr:row>58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0" r:id="rId32" name="Option Button 56">
              <controlPr defaultSize="0" autoFill="0" autoLine="0" autoPict="0">
                <anchor moveWithCells="1">
                  <from>
                    <xdr:col>7</xdr:col>
                    <xdr:colOff>152400</xdr:colOff>
                    <xdr:row>58</xdr:row>
                    <xdr:rowOff>50800</xdr:rowOff>
                  </from>
                  <to>
                    <xdr:col>7</xdr:col>
                    <xdr:colOff>762000</xdr:colOff>
                    <xdr:row>58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1" r:id="rId33" name="Group Box 57">
              <controlPr defaultSize="0" autoFill="0" autoPict="0">
                <anchor moveWithCells="1">
                  <from>
                    <xdr:col>5</xdr:col>
                    <xdr:colOff>812800</xdr:colOff>
                    <xdr:row>59</xdr:row>
                    <xdr:rowOff>0</xdr:rowOff>
                  </from>
                  <to>
                    <xdr:col>7</xdr:col>
                    <xdr:colOff>812800</xdr:colOff>
                    <xdr:row>60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2" r:id="rId34" name="Option Button 58">
              <controlPr defaultSize="0" autoFill="0" autoLine="0" autoPict="0">
                <anchor moveWithCells="1">
                  <from>
                    <xdr:col>6</xdr:col>
                    <xdr:colOff>203200</xdr:colOff>
                    <xdr:row>59</xdr:row>
                    <xdr:rowOff>38100</xdr:rowOff>
                  </from>
                  <to>
                    <xdr:col>6</xdr:col>
                    <xdr:colOff>812800</xdr:colOff>
                    <xdr:row>59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3" r:id="rId35" name="Option Button 59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38100</xdr:rowOff>
                  </from>
                  <to>
                    <xdr:col>7</xdr:col>
                    <xdr:colOff>762000</xdr:colOff>
                    <xdr:row>59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4" r:id="rId36" name="Group Box 60">
              <controlPr defaultSize="0" autoFill="0" autoPict="0">
                <anchor moveWithCells="1">
                  <from>
                    <xdr:col>5</xdr:col>
                    <xdr:colOff>812800</xdr:colOff>
                    <xdr:row>60</xdr:row>
                    <xdr:rowOff>0</xdr:rowOff>
                  </from>
                  <to>
                    <xdr:col>7</xdr:col>
                    <xdr:colOff>812800</xdr:colOff>
                    <xdr:row>61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5" r:id="rId37" name="Option Button 61">
              <controlPr defaultSize="0" autoFill="0" autoLine="0" autoPict="0">
                <anchor moveWithCells="1">
                  <from>
                    <xdr:col>6</xdr:col>
                    <xdr:colOff>203200</xdr:colOff>
                    <xdr:row>60</xdr:row>
                    <xdr:rowOff>50800</xdr:rowOff>
                  </from>
                  <to>
                    <xdr:col>6</xdr:col>
                    <xdr:colOff>812800</xdr:colOff>
                    <xdr:row>60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6" r:id="rId38" name="Option Button 62">
              <controlPr defaultSize="0" autoFill="0" autoLine="0" autoPict="0">
                <anchor moveWithCells="1">
                  <from>
                    <xdr:col>7</xdr:col>
                    <xdr:colOff>152400</xdr:colOff>
                    <xdr:row>60</xdr:row>
                    <xdr:rowOff>50800</xdr:rowOff>
                  </from>
                  <to>
                    <xdr:col>7</xdr:col>
                    <xdr:colOff>762000</xdr:colOff>
                    <xdr:row>60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0" r:id="rId39" name="Group Box 66">
              <controlPr defaultSize="0" autoFill="0" autoPict="0">
                <anchor moveWithCells="1">
                  <from>
                    <xdr:col>5</xdr:col>
                    <xdr:colOff>812800</xdr:colOff>
                    <xdr:row>55</xdr:row>
                    <xdr:rowOff>0</xdr:rowOff>
                  </from>
                  <to>
                    <xdr:col>7</xdr:col>
                    <xdr:colOff>812800</xdr:colOff>
                    <xdr:row>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1" r:id="rId40" name="Option Button 67">
              <controlPr defaultSize="0" autoFill="0" autoLine="0" autoPict="0">
                <anchor moveWithCells="1">
                  <from>
                    <xdr:col>6</xdr:col>
                    <xdr:colOff>203200</xdr:colOff>
                    <xdr:row>55</xdr:row>
                    <xdr:rowOff>50800</xdr:rowOff>
                  </from>
                  <to>
                    <xdr:col>6</xdr:col>
                    <xdr:colOff>812800</xdr:colOff>
                    <xdr:row>55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2" r:id="rId41" name="Option Button 68">
              <controlPr defaultSize="0" autoFill="0" autoLine="0" autoPict="0">
                <anchor moveWithCells="1">
                  <from>
                    <xdr:col>7</xdr:col>
                    <xdr:colOff>152400</xdr:colOff>
                    <xdr:row>55</xdr:row>
                    <xdr:rowOff>50800</xdr:rowOff>
                  </from>
                  <to>
                    <xdr:col>7</xdr:col>
                    <xdr:colOff>762000</xdr:colOff>
                    <xdr:row>55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4" r:id="rId42" name="Option Button 70">
              <controlPr defaultSize="0" autoFill="0" autoLine="0" autoPict="0">
                <anchor moveWithCells="1">
                  <from>
                    <xdr:col>6</xdr:col>
                    <xdr:colOff>177800</xdr:colOff>
                    <xdr:row>62</xdr:row>
                    <xdr:rowOff>38100</xdr:rowOff>
                  </from>
                  <to>
                    <xdr:col>6</xdr:col>
                    <xdr:colOff>812800</xdr:colOff>
                    <xdr:row>62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5" r:id="rId43" name="Option Button 71">
              <controlPr defaultSize="0" autoFill="0" autoLine="0" autoPict="0">
                <anchor moveWithCells="1">
                  <from>
                    <xdr:col>7</xdr:col>
                    <xdr:colOff>127000</xdr:colOff>
                    <xdr:row>62</xdr:row>
                    <xdr:rowOff>38100</xdr:rowOff>
                  </from>
                  <to>
                    <xdr:col>7</xdr:col>
                    <xdr:colOff>736600</xdr:colOff>
                    <xdr:row>62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6" r:id="rId44" name="Group Box 72">
              <controlPr defaultSize="0" autoFill="0" autoPict="0">
                <anchor moveWithCells="1">
                  <from>
                    <xdr:col>5</xdr:col>
                    <xdr:colOff>812800</xdr:colOff>
                    <xdr:row>90</xdr:row>
                    <xdr:rowOff>0</xdr:rowOff>
                  </from>
                  <to>
                    <xdr:col>7</xdr:col>
                    <xdr:colOff>812800</xdr:colOff>
                    <xdr:row>91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7" r:id="rId45" name="Option Button 73">
              <controlPr defaultSize="0" autoFill="0" autoLine="0" autoPict="0">
                <anchor moveWithCells="1">
                  <from>
                    <xdr:col>6</xdr:col>
                    <xdr:colOff>203200</xdr:colOff>
                    <xdr:row>90</xdr:row>
                    <xdr:rowOff>38100</xdr:rowOff>
                  </from>
                  <to>
                    <xdr:col>6</xdr:col>
                    <xdr:colOff>812800</xdr:colOff>
                    <xdr:row>90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8" r:id="rId46" name="Option Button 74">
              <controlPr defaultSize="0" autoFill="0" autoLine="0" autoPict="0">
                <anchor moveWithCells="1">
                  <from>
                    <xdr:col>7</xdr:col>
                    <xdr:colOff>152400</xdr:colOff>
                    <xdr:row>90</xdr:row>
                    <xdr:rowOff>38100</xdr:rowOff>
                  </from>
                  <to>
                    <xdr:col>7</xdr:col>
                    <xdr:colOff>762000</xdr:colOff>
                    <xdr:row>90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2" r:id="rId47" name="Group Box 78">
              <controlPr defaultSize="0" autoFill="0" autoPict="0">
                <anchor moveWithCells="1">
                  <from>
                    <xdr:col>5</xdr:col>
                    <xdr:colOff>812800</xdr:colOff>
                    <xdr:row>91</xdr:row>
                    <xdr:rowOff>0</xdr:rowOff>
                  </from>
                  <to>
                    <xdr:col>7</xdr:col>
                    <xdr:colOff>812800</xdr:colOff>
                    <xdr:row>92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3" r:id="rId48" name="Option Button 79">
              <controlPr defaultSize="0" autoFill="0" autoLine="0" autoPict="0">
                <anchor moveWithCells="1">
                  <from>
                    <xdr:col>6</xdr:col>
                    <xdr:colOff>203200</xdr:colOff>
                    <xdr:row>91</xdr:row>
                    <xdr:rowOff>38100</xdr:rowOff>
                  </from>
                  <to>
                    <xdr:col>6</xdr:col>
                    <xdr:colOff>812800</xdr:colOff>
                    <xdr:row>91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4" r:id="rId49" name="Option Button 80">
              <controlPr defaultSize="0" autoFill="0" autoLine="0" autoPict="0">
                <anchor moveWithCells="1">
                  <from>
                    <xdr:col>7</xdr:col>
                    <xdr:colOff>152400</xdr:colOff>
                    <xdr:row>91</xdr:row>
                    <xdr:rowOff>38100</xdr:rowOff>
                  </from>
                  <to>
                    <xdr:col>7</xdr:col>
                    <xdr:colOff>762000</xdr:colOff>
                    <xdr:row>91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1" r:id="rId50" name="Group Box 87">
              <controlPr defaultSize="0" autoFill="0" autoPict="0">
                <anchor moveWithCells="1">
                  <from>
                    <xdr:col>5</xdr:col>
                    <xdr:colOff>812800</xdr:colOff>
                    <xdr:row>97</xdr:row>
                    <xdr:rowOff>0</xdr:rowOff>
                  </from>
                  <to>
                    <xdr:col>7</xdr:col>
                    <xdr:colOff>812800</xdr:colOff>
                    <xdr:row>98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2" r:id="rId51" name="Option Button 88">
              <controlPr defaultSize="0" autoFill="0" autoLine="0" autoPict="0">
                <anchor moveWithCells="1">
                  <from>
                    <xdr:col>6</xdr:col>
                    <xdr:colOff>203200</xdr:colOff>
                    <xdr:row>97</xdr:row>
                    <xdr:rowOff>38100</xdr:rowOff>
                  </from>
                  <to>
                    <xdr:col>6</xdr:col>
                    <xdr:colOff>812800</xdr:colOff>
                    <xdr:row>97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3" r:id="rId52" name="Option Button 89">
              <controlPr defaultSize="0" autoFill="0" autoLine="0" autoPict="0">
                <anchor moveWithCells="1">
                  <from>
                    <xdr:col>7</xdr:col>
                    <xdr:colOff>152400</xdr:colOff>
                    <xdr:row>97</xdr:row>
                    <xdr:rowOff>38100</xdr:rowOff>
                  </from>
                  <to>
                    <xdr:col>7</xdr:col>
                    <xdr:colOff>762000</xdr:colOff>
                    <xdr:row>97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4" r:id="rId53" name="Group Box 90">
              <controlPr defaultSize="0" autoFill="0" autoPict="0">
                <anchor moveWithCells="1">
                  <from>
                    <xdr:col>5</xdr:col>
                    <xdr:colOff>812800</xdr:colOff>
                    <xdr:row>98</xdr:row>
                    <xdr:rowOff>0</xdr:rowOff>
                  </from>
                  <to>
                    <xdr:col>7</xdr:col>
                    <xdr:colOff>812800</xdr:colOff>
                    <xdr:row>99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5" r:id="rId54" name="Option Button 91">
              <controlPr defaultSize="0" autoFill="0" autoLine="0" autoPict="0">
                <anchor moveWithCells="1">
                  <from>
                    <xdr:col>6</xdr:col>
                    <xdr:colOff>203200</xdr:colOff>
                    <xdr:row>98</xdr:row>
                    <xdr:rowOff>38100</xdr:rowOff>
                  </from>
                  <to>
                    <xdr:col>6</xdr:col>
                    <xdr:colOff>812800</xdr:colOff>
                    <xdr:row>98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6" r:id="rId55" name="Option Button 92">
              <controlPr defaultSize="0" autoFill="0" autoLine="0" autoPict="0">
                <anchor moveWithCells="1">
                  <from>
                    <xdr:col>7</xdr:col>
                    <xdr:colOff>152400</xdr:colOff>
                    <xdr:row>98</xdr:row>
                    <xdr:rowOff>38100</xdr:rowOff>
                  </from>
                  <to>
                    <xdr:col>7</xdr:col>
                    <xdr:colOff>762000</xdr:colOff>
                    <xdr:row>98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3" r:id="rId56" name="Group Box 69">
              <controlPr defaultSize="0" autoFill="0" autoPict="0">
                <anchor moveWithCells="1">
                  <from>
                    <xdr:col>5</xdr:col>
                    <xdr:colOff>812800</xdr:colOff>
                    <xdr:row>62</xdr:row>
                    <xdr:rowOff>0</xdr:rowOff>
                  </from>
                  <to>
                    <xdr:col>7</xdr:col>
                    <xdr:colOff>812800</xdr:colOff>
                    <xdr:row>63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6" r:id="rId57" name="Option Button 112">
              <controlPr defaultSize="0" autoFill="0" autoLine="0" autoPict="0">
                <anchor moveWithCells="1">
                  <from>
                    <xdr:col>6</xdr:col>
                    <xdr:colOff>203200</xdr:colOff>
                    <xdr:row>104</xdr:row>
                    <xdr:rowOff>38100</xdr:rowOff>
                  </from>
                  <to>
                    <xdr:col>6</xdr:col>
                    <xdr:colOff>812800</xdr:colOff>
                    <xdr:row>104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7" r:id="rId58" name="Option Button 113">
              <controlPr defaultSize="0" autoFill="0" autoLine="0" autoPict="0">
                <anchor moveWithCells="1">
                  <from>
                    <xdr:col>7</xdr:col>
                    <xdr:colOff>152400</xdr:colOff>
                    <xdr:row>104</xdr:row>
                    <xdr:rowOff>38100</xdr:rowOff>
                  </from>
                  <to>
                    <xdr:col>7</xdr:col>
                    <xdr:colOff>762000</xdr:colOff>
                    <xdr:row>104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7" r:id="rId59" name="Group Box 123">
              <controlPr defaultSize="0" autoFill="0" autoPict="0">
                <anchor moveWithCells="1">
                  <from>
                    <xdr:col>5</xdr:col>
                    <xdr:colOff>812800</xdr:colOff>
                    <xdr:row>108</xdr:row>
                    <xdr:rowOff>0</xdr:rowOff>
                  </from>
                  <to>
                    <xdr:col>7</xdr:col>
                    <xdr:colOff>812800</xdr:colOff>
                    <xdr:row>109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8" r:id="rId60" name="Option Button 124">
              <controlPr defaultSize="0" autoFill="0" autoLine="0" autoPict="0">
                <anchor moveWithCells="1">
                  <from>
                    <xdr:col>6</xdr:col>
                    <xdr:colOff>203200</xdr:colOff>
                    <xdr:row>108</xdr:row>
                    <xdr:rowOff>38100</xdr:rowOff>
                  </from>
                  <to>
                    <xdr:col>6</xdr:col>
                    <xdr:colOff>812800</xdr:colOff>
                    <xdr:row>108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9" r:id="rId61" name="Option Button 125">
              <controlPr defaultSize="0" autoFill="0" autoLine="0" autoPict="0">
                <anchor moveWithCells="1">
                  <from>
                    <xdr:col>7</xdr:col>
                    <xdr:colOff>152400</xdr:colOff>
                    <xdr:row>108</xdr:row>
                    <xdr:rowOff>38100</xdr:rowOff>
                  </from>
                  <to>
                    <xdr:col>7</xdr:col>
                    <xdr:colOff>762000</xdr:colOff>
                    <xdr:row>108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3" r:id="rId62" name="Group Box 129">
              <controlPr defaultSize="0" autoFill="0" autoPict="0">
                <anchor moveWithCells="1">
                  <from>
                    <xdr:col>5</xdr:col>
                    <xdr:colOff>812800</xdr:colOff>
                    <xdr:row>109</xdr:row>
                    <xdr:rowOff>0</xdr:rowOff>
                  </from>
                  <to>
                    <xdr:col>7</xdr:col>
                    <xdr:colOff>812800</xdr:colOff>
                    <xdr:row>110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4" r:id="rId63" name="Option Button 130">
              <controlPr defaultSize="0" autoFill="0" autoLine="0" autoPict="0">
                <anchor moveWithCells="1">
                  <from>
                    <xdr:col>6</xdr:col>
                    <xdr:colOff>203200</xdr:colOff>
                    <xdr:row>109</xdr:row>
                    <xdr:rowOff>38100</xdr:rowOff>
                  </from>
                  <to>
                    <xdr:col>6</xdr:col>
                    <xdr:colOff>812800</xdr:colOff>
                    <xdr:row>109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5" r:id="rId64" name="Option Button 131">
              <controlPr defaultSize="0" autoFill="0" autoLine="0" autoPict="0">
                <anchor moveWithCells="1">
                  <from>
                    <xdr:col>7</xdr:col>
                    <xdr:colOff>152400</xdr:colOff>
                    <xdr:row>109</xdr:row>
                    <xdr:rowOff>38100</xdr:rowOff>
                  </from>
                  <to>
                    <xdr:col>7</xdr:col>
                    <xdr:colOff>762000</xdr:colOff>
                    <xdr:row>109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9" r:id="rId65" name="Group Box 135">
              <controlPr defaultSize="0" autoFill="0" autoPict="0">
                <anchor moveWithCells="1">
                  <from>
                    <xdr:col>5</xdr:col>
                    <xdr:colOff>812800</xdr:colOff>
                    <xdr:row>110</xdr:row>
                    <xdr:rowOff>0</xdr:rowOff>
                  </from>
                  <to>
                    <xdr:col>7</xdr:col>
                    <xdr:colOff>812800</xdr:colOff>
                    <xdr:row>111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0" r:id="rId66" name="Option Button 136">
              <controlPr defaultSize="0" autoFill="0" autoLine="0" autoPict="0">
                <anchor moveWithCells="1">
                  <from>
                    <xdr:col>6</xdr:col>
                    <xdr:colOff>203200</xdr:colOff>
                    <xdr:row>110</xdr:row>
                    <xdr:rowOff>38100</xdr:rowOff>
                  </from>
                  <to>
                    <xdr:col>6</xdr:col>
                    <xdr:colOff>812800</xdr:colOff>
                    <xdr:row>110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1" r:id="rId67" name="Option Button 137">
              <controlPr defaultSize="0" autoFill="0" autoLine="0" autoPict="0">
                <anchor moveWithCells="1">
                  <from>
                    <xdr:col>7</xdr:col>
                    <xdr:colOff>152400</xdr:colOff>
                    <xdr:row>110</xdr:row>
                    <xdr:rowOff>38100</xdr:rowOff>
                  </from>
                  <to>
                    <xdr:col>7</xdr:col>
                    <xdr:colOff>762000</xdr:colOff>
                    <xdr:row>110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6" r:id="rId68" name="Option Button 142">
              <controlPr defaultSize="0" autoFill="0" autoLine="0" autoPict="0">
                <anchor moveWithCells="1">
                  <from>
                    <xdr:col>6</xdr:col>
                    <xdr:colOff>203200</xdr:colOff>
                    <xdr:row>111</xdr:row>
                    <xdr:rowOff>38100</xdr:rowOff>
                  </from>
                  <to>
                    <xdr:col>6</xdr:col>
                    <xdr:colOff>812800</xdr:colOff>
                    <xdr:row>111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7" r:id="rId69" name="Option Button 143">
              <controlPr defaultSize="0" autoFill="0" autoLine="0" autoPict="0">
                <anchor moveWithCells="1">
                  <from>
                    <xdr:col>7</xdr:col>
                    <xdr:colOff>152400</xdr:colOff>
                    <xdr:row>111</xdr:row>
                    <xdr:rowOff>38100</xdr:rowOff>
                  </from>
                  <to>
                    <xdr:col>7</xdr:col>
                    <xdr:colOff>762000</xdr:colOff>
                    <xdr:row>111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5" r:id="rId70" name="Group Box 111">
              <controlPr defaultSize="0" autoFill="0" autoPict="0">
                <anchor moveWithCells="1">
                  <from>
                    <xdr:col>5</xdr:col>
                    <xdr:colOff>812800</xdr:colOff>
                    <xdr:row>104</xdr:row>
                    <xdr:rowOff>0</xdr:rowOff>
                  </from>
                  <to>
                    <xdr:col>7</xdr:col>
                    <xdr:colOff>812800</xdr:colOff>
                    <xdr:row>105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5" r:id="rId71" name="Group Box 141">
              <controlPr defaultSize="0" autoFill="0" autoPict="0">
                <anchor moveWithCells="1">
                  <from>
                    <xdr:col>5</xdr:col>
                    <xdr:colOff>812800</xdr:colOff>
                    <xdr:row>111</xdr:row>
                    <xdr:rowOff>0</xdr:rowOff>
                  </from>
                  <to>
                    <xdr:col>7</xdr:col>
                    <xdr:colOff>812800</xdr:colOff>
                    <xdr:row>112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1" r:id="rId72" name="Group Box 147">
              <controlPr defaultSize="0" autoFill="0" autoPict="0">
                <anchor moveWithCells="1">
                  <from>
                    <xdr:col>5</xdr:col>
                    <xdr:colOff>812800</xdr:colOff>
                    <xdr:row>112</xdr:row>
                    <xdr:rowOff>0</xdr:rowOff>
                  </from>
                  <to>
                    <xdr:col>7</xdr:col>
                    <xdr:colOff>812800</xdr:colOff>
                    <xdr:row>113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2" r:id="rId73" name="Option Button 148">
              <controlPr defaultSize="0" autoFill="0" autoLine="0" autoPict="0">
                <anchor moveWithCells="1">
                  <from>
                    <xdr:col>6</xdr:col>
                    <xdr:colOff>203200</xdr:colOff>
                    <xdr:row>112</xdr:row>
                    <xdr:rowOff>38100</xdr:rowOff>
                  </from>
                  <to>
                    <xdr:col>6</xdr:col>
                    <xdr:colOff>812800</xdr:colOff>
                    <xdr:row>112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3" r:id="rId74" name="Option Button 149">
              <controlPr defaultSize="0" autoFill="0" autoLine="0" autoPict="0">
                <anchor moveWithCells="1">
                  <from>
                    <xdr:col>7</xdr:col>
                    <xdr:colOff>152400</xdr:colOff>
                    <xdr:row>112</xdr:row>
                    <xdr:rowOff>38100</xdr:rowOff>
                  </from>
                  <to>
                    <xdr:col>7</xdr:col>
                    <xdr:colOff>762000</xdr:colOff>
                    <xdr:row>112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7" r:id="rId75" name="Group Box 153">
              <controlPr defaultSize="0" autoFill="0" autoPict="0">
                <anchor moveWithCells="1">
                  <from>
                    <xdr:col>5</xdr:col>
                    <xdr:colOff>812800</xdr:colOff>
                    <xdr:row>112</xdr:row>
                    <xdr:rowOff>0</xdr:rowOff>
                  </from>
                  <to>
                    <xdr:col>7</xdr:col>
                    <xdr:colOff>812800</xdr:colOff>
                    <xdr:row>113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8" r:id="rId76" name="Group Box 154">
              <controlPr defaultSize="0" autoFill="0" autoPict="0">
                <anchor moveWithCells="1">
                  <from>
                    <xdr:col>5</xdr:col>
                    <xdr:colOff>812800</xdr:colOff>
                    <xdr:row>113</xdr:row>
                    <xdr:rowOff>0</xdr:rowOff>
                  </from>
                  <to>
                    <xdr:col>7</xdr:col>
                    <xdr:colOff>812800</xdr:colOff>
                    <xdr:row>114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9" r:id="rId77" name="Option Button 155">
              <controlPr defaultSize="0" autoFill="0" autoLine="0" autoPict="0">
                <anchor moveWithCells="1">
                  <from>
                    <xdr:col>6</xdr:col>
                    <xdr:colOff>203200</xdr:colOff>
                    <xdr:row>113</xdr:row>
                    <xdr:rowOff>38100</xdr:rowOff>
                  </from>
                  <to>
                    <xdr:col>6</xdr:col>
                    <xdr:colOff>812800</xdr:colOff>
                    <xdr:row>113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0" r:id="rId78" name="Option Button 156">
              <controlPr defaultSize="0" autoFill="0" autoLine="0" autoPict="0">
                <anchor moveWithCells="1">
                  <from>
                    <xdr:col>7</xdr:col>
                    <xdr:colOff>152400</xdr:colOff>
                    <xdr:row>113</xdr:row>
                    <xdr:rowOff>38100</xdr:rowOff>
                  </from>
                  <to>
                    <xdr:col>7</xdr:col>
                    <xdr:colOff>762000</xdr:colOff>
                    <xdr:row>113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1" r:id="rId79" name="Group Box 167">
              <controlPr defaultSize="0" autoFill="0" autoPict="0">
                <anchor moveWithCells="1">
                  <from>
                    <xdr:col>5</xdr:col>
                    <xdr:colOff>812800</xdr:colOff>
                    <xdr:row>116</xdr:row>
                    <xdr:rowOff>0</xdr:rowOff>
                  </from>
                  <to>
                    <xdr:col>7</xdr:col>
                    <xdr:colOff>812800</xdr:colOff>
                    <xdr:row>117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2" r:id="rId80" name="Option Button 168">
              <controlPr defaultSize="0" autoFill="0" autoLine="0" autoPict="0">
                <anchor moveWithCells="1">
                  <from>
                    <xdr:col>6</xdr:col>
                    <xdr:colOff>203200</xdr:colOff>
                    <xdr:row>116</xdr:row>
                    <xdr:rowOff>38100</xdr:rowOff>
                  </from>
                  <to>
                    <xdr:col>6</xdr:col>
                    <xdr:colOff>812800</xdr:colOff>
                    <xdr:row>116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3" r:id="rId81" name="Option Button 169">
              <controlPr defaultSize="0" autoFill="0" autoLine="0" autoPict="0">
                <anchor moveWithCells="1">
                  <from>
                    <xdr:col>7</xdr:col>
                    <xdr:colOff>152400</xdr:colOff>
                    <xdr:row>116</xdr:row>
                    <xdr:rowOff>38100</xdr:rowOff>
                  </from>
                  <to>
                    <xdr:col>7</xdr:col>
                    <xdr:colOff>762000</xdr:colOff>
                    <xdr:row>116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7" r:id="rId82" name="Group Box 173">
              <controlPr defaultSize="0" autoFill="0" autoPict="0">
                <anchor moveWithCells="1">
                  <from>
                    <xdr:col>5</xdr:col>
                    <xdr:colOff>812800</xdr:colOff>
                    <xdr:row>117</xdr:row>
                    <xdr:rowOff>0</xdr:rowOff>
                  </from>
                  <to>
                    <xdr:col>7</xdr:col>
                    <xdr:colOff>812800</xdr:colOff>
                    <xdr:row>118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8" r:id="rId83" name="Option Button 174">
              <controlPr defaultSize="0" autoFill="0" autoLine="0" autoPict="0">
                <anchor moveWithCells="1">
                  <from>
                    <xdr:col>6</xdr:col>
                    <xdr:colOff>203200</xdr:colOff>
                    <xdr:row>117</xdr:row>
                    <xdr:rowOff>38100</xdr:rowOff>
                  </from>
                  <to>
                    <xdr:col>6</xdr:col>
                    <xdr:colOff>812800</xdr:colOff>
                    <xdr:row>117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9" r:id="rId84" name="Option Button 175">
              <controlPr defaultSize="0" autoFill="0" autoLine="0" autoPict="0">
                <anchor moveWithCells="1">
                  <from>
                    <xdr:col>7</xdr:col>
                    <xdr:colOff>152400</xdr:colOff>
                    <xdr:row>117</xdr:row>
                    <xdr:rowOff>38100</xdr:rowOff>
                  </from>
                  <to>
                    <xdr:col>7</xdr:col>
                    <xdr:colOff>762000</xdr:colOff>
                    <xdr:row>117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4" r:id="rId85" name="Option Button 180">
              <controlPr defaultSize="0" autoFill="0" autoLine="0" autoPict="0">
                <anchor moveWithCells="1">
                  <from>
                    <xdr:col>6</xdr:col>
                    <xdr:colOff>203200</xdr:colOff>
                    <xdr:row>118</xdr:row>
                    <xdr:rowOff>215900</xdr:rowOff>
                  </from>
                  <to>
                    <xdr:col>6</xdr:col>
                    <xdr:colOff>812800</xdr:colOff>
                    <xdr:row>119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5" r:id="rId86" name="Option Button 181">
              <controlPr defaultSize="0" autoFill="0" autoLine="0" autoPict="0">
                <anchor moveWithCells="1">
                  <from>
                    <xdr:col>7</xdr:col>
                    <xdr:colOff>152400</xdr:colOff>
                    <xdr:row>118</xdr:row>
                    <xdr:rowOff>215900</xdr:rowOff>
                  </from>
                  <to>
                    <xdr:col>7</xdr:col>
                    <xdr:colOff>762000</xdr:colOff>
                    <xdr:row>119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3" r:id="rId87" name="Group Box 179">
              <controlPr defaultSize="0" autoFill="0" autoPict="0">
                <anchor moveWithCells="1">
                  <from>
                    <xdr:col>5</xdr:col>
                    <xdr:colOff>812800</xdr:colOff>
                    <xdr:row>118</xdr:row>
                    <xdr:rowOff>177800</xdr:rowOff>
                  </from>
                  <to>
                    <xdr:col>7</xdr:col>
                    <xdr:colOff>812800</xdr:colOff>
                    <xdr:row>119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16" r:id="rId88" name="Group Box 192">
              <controlPr defaultSize="0" autoFill="0" autoPict="0">
                <anchor moveWithCells="1">
                  <from>
                    <xdr:col>5</xdr:col>
                    <xdr:colOff>812800</xdr:colOff>
                    <xdr:row>120</xdr:row>
                    <xdr:rowOff>0</xdr:rowOff>
                  </from>
                  <to>
                    <xdr:col>7</xdr:col>
                    <xdr:colOff>812800</xdr:colOff>
                    <xdr:row>121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17" r:id="rId89" name="Option Button 193">
              <controlPr defaultSize="0" autoFill="0" autoLine="0" autoPict="0">
                <anchor moveWithCells="1">
                  <from>
                    <xdr:col>6</xdr:col>
                    <xdr:colOff>203200</xdr:colOff>
                    <xdr:row>120</xdr:row>
                    <xdr:rowOff>38100</xdr:rowOff>
                  </from>
                  <to>
                    <xdr:col>6</xdr:col>
                    <xdr:colOff>812800</xdr:colOff>
                    <xdr:row>120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18" r:id="rId90" name="Option Button 194">
              <controlPr defaultSize="0" autoFill="0" autoLine="0" autoPict="0">
                <anchor moveWithCells="1">
                  <from>
                    <xdr:col>7</xdr:col>
                    <xdr:colOff>152400</xdr:colOff>
                    <xdr:row>120</xdr:row>
                    <xdr:rowOff>38100</xdr:rowOff>
                  </from>
                  <to>
                    <xdr:col>7</xdr:col>
                    <xdr:colOff>762000</xdr:colOff>
                    <xdr:row>120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29" r:id="rId91" name="Group Box 205">
              <controlPr defaultSize="0" autoFill="0" autoPict="0">
                <anchor moveWithCells="1">
                  <from>
                    <xdr:col>5</xdr:col>
                    <xdr:colOff>812800</xdr:colOff>
                    <xdr:row>125</xdr:row>
                    <xdr:rowOff>0</xdr:rowOff>
                  </from>
                  <to>
                    <xdr:col>7</xdr:col>
                    <xdr:colOff>812800</xdr:colOff>
                    <xdr:row>126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30" r:id="rId92" name="Option Button 206">
              <controlPr defaultSize="0" autoFill="0" autoLine="0" autoPict="0">
                <anchor moveWithCells="1">
                  <from>
                    <xdr:col>6</xdr:col>
                    <xdr:colOff>203200</xdr:colOff>
                    <xdr:row>125</xdr:row>
                    <xdr:rowOff>38100</xdr:rowOff>
                  </from>
                  <to>
                    <xdr:col>6</xdr:col>
                    <xdr:colOff>812800</xdr:colOff>
                    <xdr:row>125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31" r:id="rId93" name="Option Button 207">
              <controlPr defaultSize="0" autoFill="0" autoLine="0" autoPict="0">
                <anchor moveWithCells="1">
                  <from>
                    <xdr:col>7</xdr:col>
                    <xdr:colOff>152400</xdr:colOff>
                    <xdr:row>125</xdr:row>
                    <xdr:rowOff>38100</xdr:rowOff>
                  </from>
                  <to>
                    <xdr:col>7</xdr:col>
                    <xdr:colOff>762000</xdr:colOff>
                    <xdr:row>125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35" r:id="rId94" name="Group Box 211">
              <controlPr defaultSize="0" autoFill="0" autoPict="0">
                <anchor moveWithCells="1">
                  <from>
                    <xdr:col>5</xdr:col>
                    <xdr:colOff>812800</xdr:colOff>
                    <xdr:row>126</xdr:row>
                    <xdr:rowOff>0</xdr:rowOff>
                  </from>
                  <to>
                    <xdr:col>7</xdr:col>
                    <xdr:colOff>812800</xdr:colOff>
                    <xdr:row>127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36" r:id="rId95" name="Option Button 212">
              <controlPr defaultSize="0" autoFill="0" autoLine="0" autoPict="0">
                <anchor moveWithCells="1">
                  <from>
                    <xdr:col>6</xdr:col>
                    <xdr:colOff>203200</xdr:colOff>
                    <xdr:row>126</xdr:row>
                    <xdr:rowOff>38100</xdr:rowOff>
                  </from>
                  <to>
                    <xdr:col>6</xdr:col>
                    <xdr:colOff>812800</xdr:colOff>
                    <xdr:row>126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37" r:id="rId96" name="Option Button 213">
              <controlPr defaultSize="0" autoFill="0" autoLine="0" autoPict="0">
                <anchor moveWithCells="1">
                  <from>
                    <xdr:col>7</xdr:col>
                    <xdr:colOff>152400</xdr:colOff>
                    <xdr:row>126</xdr:row>
                    <xdr:rowOff>38100</xdr:rowOff>
                  </from>
                  <to>
                    <xdr:col>7</xdr:col>
                    <xdr:colOff>762000</xdr:colOff>
                    <xdr:row>126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41" r:id="rId97" name="Group Box 217">
              <controlPr defaultSize="0" autoFill="0" autoPict="0">
                <anchor moveWithCells="1">
                  <from>
                    <xdr:col>5</xdr:col>
                    <xdr:colOff>812800</xdr:colOff>
                    <xdr:row>127</xdr:row>
                    <xdr:rowOff>0</xdr:rowOff>
                  </from>
                  <to>
                    <xdr:col>7</xdr:col>
                    <xdr:colOff>812800</xdr:colOff>
                    <xdr:row>128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42" r:id="rId98" name="Option Button 218">
              <controlPr defaultSize="0" autoFill="0" autoLine="0" autoPict="0">
                <anchor moveWithCells="1">
                  <from>
                    <xdr:col>6</xdr:col>
                    <xdr:colOff>203200</xdr:colOff>
                    <xdr:row>127</xdr:row>
                    <xdr:rowOff>38100</xdr:rowOff>
                  </from>
                  <to>
                    <xdr:col>6</xdr:col>
                    <xdr:colOff>812800</xdr:colOff>
                    <xdr:row>127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43" r:id="rId99" name="Option Button 219">
              <controlPr defaultSize="0" autoFill="0" autoLine="0" autoPict="0">
                <anchor moveWithCells="1">
                  <from>
                    <xdr:col>7</xdr:col>
                    <xdr:colOff>152400</xdr:colOff>
                    <xdr:row>127</xdr:row>
                    <xdr:rowOff>38100</xdr:rowOff>
                  </from>
                  <to>
                    <xdr:col>7</xdr:col>
                    <xdr:colOff>762000</xdr:colOff>
                    <xdr:row>127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47" r:id="rId100" name="Group Box 223">
              <controlPr defaultSize="0" autoFill="0" autoPict="0">
                <anchor moveWithCells="1">
                  <from>
                    <xdr:col>5</xdr:col>
                    <xdr:colOff>812800</xdr:colOff>
                    <xdr:row>128</xdr:row>
                    <xdr:rowOff>0</xdr:rowOff>
                  </from>
                  <to>
                    <xdr:col>7</xdr:col>
                    <xdr:colOff>812800</xdr:colOff>
                    <xdr:row>129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48" r:id="rId101" name="Option Button 224">
              <controlPr defaultSize="0" autoFill="0" autoLine="0" autoPict="0">
                <anchor moveWithCells="1">
                  <from>
                    <xdr:col>6</xdr:col>
                    <xdr:colOff>203200</xdr:colOff>
                    <xdr:row>128</xdr:row>
                    <xdr:rowOff>38100</xdr:rowOff>
                  </from>
                  <to>
                    <xdr:col>6</xdr:col>
                    <xdr:colOff>812800</xdr:colOff>
                    <xdr:row>128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49" r:id="rId102" name="Option Button 225">
              <controlPr defaultSize="0" autoFill="0" autoLine="0" autoPict="0">
                <anchor moveWithCells="1">
                  <from>
                    <xdr:col>7</xdr:col>
                    <xdr:colOff>152400</xdr:colOff>
                    <xdr:row>128</xdr:row>
                    <xdr:rowOff>38100</xdr:rowOff>
                  </from>
                  <to>
                    <xdr:col>7</xdr:col>
                    <xdr:colOff>762000</xdr:colOff>
                    <xdr:row>128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53" r:id="rId103" name="Group Box 229">
              <controlPr defaultSize="0" autoFill="0" autoPict="0">
                <anchor moveWithCells="1">
                  <from>
                    <xdr:col>5</xdr:col>
                    <xdr:colOff>812800</xdr:colOff>
                    <xdr:row>129</xdr:row>
                    <xdr:rowOff>0</xdr:rowOff>
                  </from>
                  <to>
                    <xdr:col>7</xdr:col>
                    <xdr:colOff>812800</xdr:colOff>
                    <xdr:row>130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54" r:id="rId104" name="Option Button 230">
              <controlPr defaultSize="0" autoFill="0" autoLine="0" autoPict="0">
                <anchor moveWithCells="1">
                  <from>
                    <xdr:col>6</xdr:col>
                    <xdr:colOff>203200</xdr:colOff>
                    <xdr:row>129</xdr:row>
                    <xdr:rowOff>38100</xdr:rowOff>
                  </from>
                  <to>
                    <xdr:col>6</xdr:col>
                    <xdr:colOff>812800</xdr:colOff>
                    <xdr:row>129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55" r:id="rId105" name="Option Button 231">
              <controlPr defaultSize="0" autoFill="0" autoLine="0" autoPict="0">
                <anchor moveWithCells="1">
                  <from>
                    <xdr:col>7</xdr:col>
                    <xdr:colOff>152400</xdr:colOff>
                    <xdr:row>129</xdr:row>
                    <xdr:rowOff>38100</xdr:rowOff>
                  </from>
                  <to>
                    <xdr:col>7</xdr:col>
                    <xdr:colOff>762000</xdr:colOff>
                    <xdr:row>129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59" r:id="rId106" name="Group Box 235">
              <controlPr defaultSize="0" autoFill="0" autoPict="0">
                <anchor moveWithCells="1">
                  <from>
                    <xdr:col>5</xdr:col>
                    <xdr:colOff>812800</xdr:colOff>
                    <xdr:row>130</xdr:row>
                    <xdr:rowOff>0</xdr:rowOff>
                  </from>
                  <to>
                    <xdr:col>7</xdr:col>
                    <xdr:colOff>812800</xdr:colOff>
                    <xdr:row>131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60" r:id="rId107" name="Option Button 236">
              <controlPr defaultSize="0" autoFill="0" autoLine="0" autoPict="0">
                <anchor moveWithCells="1">
                  <from>
                    <xdr:col>6</xdr:col>
                    <xdr:colOff>203200</xdr:colOff>
                    <xdr:row>130</xdr:row>
                    <xdr:rowOff>38100</xdr:rowOff>
                  </from>
                  <to>
                    <xdr:col>6</xdr:col>
                    <xdr:colOff>812800</xdr:colOff>
                    <xdr:row>130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61" r:id="rId108" name="Option Button 237">
              <controlPr defaultSize="0" autoFill="0" autoLine="0" autoPict="0">
                <anchor moveWithCells="1">
                  <from>
                    <xdr:col>7</xdr:col>
                    <xdr:colOff>152400</xdr:colOff>
                    <xdr:row>130</xdr:row>
                    <xdr:rowOff>38100</xdr:rowOff>
                  </from>
                  <to>
                    <xdr:col>7</xdr:col>
                    <xdr:colOff>762000</xdr:colOff>
                    <xdr:row>130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65" r:id="rId109" name="Group Box 241">
              <controlPr defaultSize="0" autoFill="0" autoPict="0">
                <anchor moveWithCells="1">
                  <from>
                    <xdr:col>5</xdr:col>
                    <xdr:colOff>812800</xdr:colOff>
                    <xdr:row>131</xdr:row>
                    <xdr:rowOff>0</xdr:rowOff>
                  </from>
                  <to>
                    <xdr:col>7</xdr:col>
                    <xdr:colOff>812800</xdr:colOff>
                    <xdr:row>132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66" r:id="rId110" name="Option Button 242">
              <controlPr defaultSize="0" autoFill="0" autoLine="0" autoPict="0">
                <anchor moveWithCells="1">
                  <from>
                    <xdr:col>6</xdr:col>
                    <xdr:colOff>203200</xdr:colOff>
                    <xdr:row>131</xdr:row>
                    <xdr:rowOff>38100</xdr:rowOff>
                  </from>
                  <to>
                    <xdr:col>6</xdr:col>
                    <xdr:colOff>812800</xdr:colOff>
                    <xdr:row>131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67" r:id="rId111" name="Option Button 243">
              <controlPr defaultSize="0" autoFill="0" autoLine="0" autoPict="0">
                <anchor moveWithCells="1">
                  <from>
                    <xdr:col>7</xdr:col>
                    <xdr:colOff>152400</xdr:colOff>
                    <xdr:row>131</xdr:row>
                    <xdr:rowOff>38100</xdr:rowOff>
                  </from>
                  <to>
                    <xdr:col>7</xdr:col>
                    <xdr:colOff>762000</xdr:colOff>
                    <xdr:row>131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72" r:id="rId112" name="Option Button 248">
              <controlPr defaultSize="0" autoFill="0" autoLine="0" autoPict="0">
                <anchor moveWithCells="1">
                  <from>
                    <xdr:col>6</xdr:col>
                    <xdr:colOff>203200</xdr:colOff>
                    <xdr:row>132</xdr:row>
                    <xdr:rowOff>38100</xdr:rowOff>
                  </from>
                  <to>
                    <xdr:col>6</xdr:col>
                    <xdr:colOff>812800</xdr:colOff>
                    <xdr:row>132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73" r:id="rId113" name="Option Button 249">
              <controlPr defaultSize="0" autoFill="0" autoLine="0" autoPict="0">
                <anchor moveWithCells="1">
                  <from>
                    <xdr:col>7</xdr:col>
                    <xdr:colOff>152400</xdr:colOff>
                    <xdr:row>132</xdr:row>
                    <xdr:rowOff>38100</xdr:rowOff>
                  </from>
                  <to>
                    <xdr:col>7</xdr:col>
                    <xdr:colOff>762000</xdr:colOff>
                    <xdr:row>132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78" r:id="rId114" name="Group Box 254">
              <controlPr defaultSize="0" autoFill="0" autoPict="0">
                <anchor moveWithCells="1">
                  <from>
                    <xdr:col>5</xdr:col>
                    <xdr:colOff>812800</xdr:colOff>
                    <xdr:row>135</xdr:row>
                    <xdr:rowOff>0</xdr:rowOff>
                  </from>
                  <to>
                    <xdr:col>7</xdr:col>
                    <xdr:colOff>812800</xdr:colOff>
                    <xdr:row>136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79" r:id="rId115" name="Option Button 255">
              <controlPr defaultSize="0" autoFill="0" autoLine="0" autoPict="0">
                <anchor moveWithCells="1">
                  <from>
                    <xdr:col>6</xdr:col>
                    <xdr:colOff>203200</xdr:colOff>
                    <xdr:row>135</xdr:row>
                    <xdr:rowOff>38100</xdr:rowOff>
                  </from>
                  <to>
                    <xdr:col>6</xdr:col>
                    <xdr:colOff>812800</xdr:colOff>
                    <xdr:row>135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80" r:id="rId116" name="Option Button 256">
              <controlPr defaultSize="0" autoFill="0" autoLine="0" autoPict="0">
                <anchor moveWithCells="1">
                  <from>
                    <xdr:col>7</xdr:col>
                    <xdr:colOff>152400</xdr:colOff>
                    <xdr:row>135</xdr:row>
                    <xdr:rowOff>38100</xdr:rowOff>
                  </from>
                  <to>
                    <xdr:col>7</xdr:col>
                    <xdr:colOff>762000</xdr:colOff>
                    <xdr:row>135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84" r:id="rId117" name="Group Box 260">
              <controlPr defaultSize="0" autoFill="0" autoPict="0">
                <anchor moveWithCells="1">
                  <from>
                    <xdr:col>5</xdr:col>
                    <xdr:colOff>812800</xdr:colOff>
                    <xdr:row>136</xdr:row>
                    <xdr:rowOff>0</xdr:rowOff>
                  </from>
                  <to>
                    <xdr:col>7</xdr:col>
                    <xdr:colOff>812800</xdr:colOff>
                    <xdr:row>137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85" r:id="rId118" name="Option Button 261">
              <controlPr defaultSize="0" autoFill="0" autoLine="0" autoPict="0">
                <anchor moveWithCells="1">
                  <from>
                    <xdr:col>6</xdr:col>
                    <xdr:colOff>203200</xdr:colOff>
                    <xdr:row>136</xdr:row>
                    <xdr:rowOff>38100</xdr:rowOff>
                  </from>
                  <to>
                    <xdr:col>6</xdr:col>
                    <xdr:colOff>812800</xdr:colOff>
                    <xdr:row>136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86" r:id="rId119" name="Option Button 262">
              <controlPr defaultSize="0" autoFill="0" autoLine="0" autoPict="0">
                <anchor moveWithCells="1">
                  <from>
                    <xdr:col>7</xdr:col>
                    <xdr:colOff>152400</xdr:colOff>
                    <xdr:row>136</xdr:row>
                    <xdr:rowOff>38100</xdr:rowOff>
                  </from>
                  <to>
                    <xdr:col>7</xdr:col>
                    <xdr:colOff>762000</xdr:colOff>
                    <xdr:row>136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90" r:id="rId120" name="Group Box 266">
              <controlPr defaultSize="0" autoFill="0" autoPict="0">
                <anchor moveWithCells="1">
                  <from>
                    <xdr:col>5</xdr:col>
                    <xdr:colOff>812800</xdr:colOff>
                    <xdr:row>137</xdr:row>
                    <xdr:rowOff>0</xdr:rowOff>
                  </from>
                  <to>
                    <xdr:col>7</xdr:col>
                    <xdr:colOff>812800</xdr:colOff>
                    <xdr:row>138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91" r:id="rId121" name="Option Button 267">
              <controlPr defaultSize="0" autoFill="0" autoLine="0" autoPict="0">
                <anchor moveWithCells="1">
                  <from>
                    <xdr:col>6</xdr:col>
                    <xdr:colOff>203200</xdr:colOff>
                    <xdr:row>137</xdr:row>
                    <xdr:rowOff>38100</xdr:rowOff>
                  </from>
                  <to>
                    <xdr:col>6</xdr:col>
                    <xdr:colOff>812800</xdr:colOff>
                    <xdr:row>137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92" r:id="rId122" name="Option Button 268">
              <controlPr defaultSize="0" autoFill="0" autoLine="0" autoPict="0">
                <anchor moveWithCells="1">
                  <from>
                    <xdr:col>7</xdr:col>
                    <xdr:colOff>152400</xdr:colOff>
                    <xdr:row>137</xdr:row>
                    <xdr:rowOff>38100</xdr:rowOff>
                  </from>
                  <to>
                    <xdr:col>7</xdr:col>
                    <xdr:colOff>762000</xdr:colOff>
                    <xdr:row>137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96" r:id="rId123" name="Group Box 272">
              <controlPr defaultSize="0" autoFill="0" autoPict="0">
                <anchor moveWithCells="1">
                  <from>
                    <xdr:col>5</xdr:col>
                    <xdr:colOff>812800</xdr:colOff>
                    <xdr:row>140</xdr:row>
                    <xdr:rowOff>0</xdr:rowOff>
                  </from>
                  <to>
                    <xdr:col>7</xdr:col>
                    <xdr:colOff>812800</xdr:colOff>
                    <xdr:row>141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97" r:id="rId124" name="Option Button 273">
              <controlPr defaultSize="0" autoFill="0" autoLine="0" autoPict="0">
                <anchor moveWithCells="1">
                  <from>
                    <xdr:col>6</xdr:col>
                    <xdr:colOff>203200</xdr:colOff>
                    <xdr:row>140</xdr:row>
                    <xdr:rowOff>38100</xdr:rowOff>
                  </from>
                  <to>
                    <xdr:col>6</xdr:col>
                    <xdr:colOff>812800</xdr:colOff>
                    <xdr:row>140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98" r:id="rId125" name="Option Button 274">
              <controlPr defaultSize="0" autoFill="0" autoLine="0" autoPict="0">
                <anchor moveWithCells="1">
                  <from>
                    <xdr:col>7</xdr:col>
                    <xdr:colOff>152400</xdr:colOff>
                    <xdr:row>140</xdr:row>
                    <xdr:rowOff>38100</xdr:rowOff>
                  </from>
                  <to>
                    <xdr:col>7</xdr:col>
                    <xdr:colOff>762000</xdr:colOff>
                    <xdr:row>140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02" r:id="rId126" name="Group Box 278">
              <controlPr defaultSize="0" autoFill="0" autoPict="0">
                <anchor moveWithCells="1">
                  <from>
                    <xdr:col>5</xdr:col>
                    <xdr:colOff>812800</xdr:colOff>
                    <xdr:row>141</xdr:row>
                    <xdr:rowOff>0</xdr:rowOff>
                  </from>
                  <to>
                    <xdr:col>7</xdr:col>
                    <xdr:colOff>812800</xdr:colOff>
                    <xdr:row>142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03" r:id="rId127" name="Option Button 279">
              <controlPr defaultSize="0" autoFill="0" autoLine="0" autoPict="0">
                <anchor moveWithCells="1">
                  <from>
                    <xdr:col>6</xdr:col>
                    <xdr:colOff>203200</xdr:colOff>
                    <xdr:row>141</xdr:row>
                    <xdr:rowOff>38100</xdr:rowOff>
                  </from>
                  <to>
                    <xdr:col>6</xdr:col>
                    <xdr:colOff>812800</xdr:colOff>
                    <xdr:row>141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04" r:id="rId128" name="Option Button 280">
              <controlPr defaultSize="0" autoFill="0" autoLine="0" autoPict="0">
                <anchor moveWithCells="1">
                  <from>
                    <xdr:col>7</xdr:col>
                    <xdr:colOff>152400</xdr:colOff>
                    <xdr:row>141</xdr:row>
                    <xdr:rowOff>38100</xdr:rowOff>
                  </from>
                  <to>
                    <xdr:col>7</xdr:col>
                    <xdr:colOff>762000</xdr:colOff>
                    <xdr:row>141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08" r:id="rId129" name="Group Box 284">
              <controlPr defaultSize="0" autoFill="0" autoPict="0">
                <anchor moveWithCells="1">
                  <from>
                    <xdr:col>5</xdr:col>
                    <xdr:colOff>812800</xdr:colOff>
                    <xdr:row>142</xdr:row>
                    <xdr:rowOff>0</xdr:rowOff>
                  </from>
                  <to>
                    <xdr:col>7</xdr:col>
                    <xdr:colOff>812800</xdr:colOff>
                    <xdr:row>143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09" r:id="rId130" name="Option Button 285">
              <controlPr defaultSize="0" autoFill="0" autoLine="0" autoPict="0">
                <anchor moveWithCells="1">
                  <from>
                    <xdr:col>6</xdr:col>
                    <xdr:colOff>203200</xdr:colOff>
                    <xdr:row>142</xdr:row>
                    <xdr:rowOff>38100</xdr:rowOff>
                  </from>
                  <to>
                    <xdr:col>6</xdr:col>
                    <xdr:colOff>812800</xdr:colOff>
                    <xdr:row>142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10" r:id="rId131" name="Option Button 286">
              <controlPr defaultSize="0" autoFill="0" autoLine="0" autoPict="0">
                <anchor moveWithCells="1">
                  <from>
                    <xdr:col>7</xdr:col>
                    <xdr:colOff>152400</xdr:colOff>
                    <xdr:row>142</xdr:row>
                    <xdr:rowOff>38100</xdr:rowOff>
                  </from>
                  <to>
                    <xdr:col>7</xdr:col>
                    <xdr:colOff>762000</xdr:colOff>
                    <xdr:row>142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14" r:id="rId132" name="Group Box 290">
              <controlPr defaultSize="0" autoFill="0" autoPict="0">
                <anchor moveWithCells="1">
                  <from>
                    <xdr:col>5</xdr:col>
                    <xdr:colOff>812800</xdr:colOff>
                    <xdr:row>143</xdr:row>
                    <xdr:rowOff>0</xdr:rowOff>
                  </from>
                  <to>
                    <xdr:col>7</xdr:col>
                    <xdr:colOff>812800</xdr:colOff>
                    <xdr:row>144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15" r:id="rId133" name="Option Button 291">
              <controlPr defaultSize="0" autoFill="0" autoLine="0" autoPict="0">
                <anchor moveWithCells="1">
                  <from>
                    <xdr:col>6</xdr:col>
                    <xdr:colOff>203200</xdr:colOff>
                    <xdr:row>143</xdr:row>
                    <xdr:rowOff>38100</xdr:rowOff>
                  </from>
                  <to>
                    <xdr:col>6</xdr:col>
                    <xdr:colOff>812800</xdr:colOff>
                    <xdr:row>143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16" r:id="rId134" name="Option Button 292">
              <controlPr defaultSize="0" autoFill="0" autoLine="0" autoPict="0">
                <anchor moveWithCells="1">
                  <from>
                    <xdr:col>7</xdr:col>
                    <xdr:colOff>152400</xdr:colOff>
                    <xdr:row>143</xdr:row>
                    <xdr:rowOff>38100</xdr:rowOff>
                  </from>
                  <to>
                    <xdr:col>7</xdr:col>
                    <xdr:colOff>762000</xdr:colOff>
                    <xdr:row>143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20" r:id="rId135" name="Group Box 296">
              <controlPr defaultSize="0" autoFill="0" autoPict="0">
                <anchor moveWithCells="1">
                  <from>
                    <xdr:col>5</xdr:col>
                    <xdr:colOff>812800</xdr:colOff>
                    <xdr:row>144</xdr:row>
                    <xdr:rowOff>0</xdr:rowOff>
                  </from>
                  <to>
                    <xdr:col>7</xdr:col>
                    <xdr:colOff>812800</xdr:colOff>
                    <xdr:row>145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21" r:id="rId136" name="Option Button 297">
              <controlPr defaultSize="0" autoFill="0" autoLine="0" autoPict="0">
                <anchor moveWithCells="1">
                  <from>
                    <xdr:col>6</xdr:col>
                    <xdr:colOff>203200</xdr:colOff>
                    <xdr:row>144</xdr:row>
                    <xdr:rowOff>38100</xdr:rowOff>
                  </from>
                  <to>
                    <xdr:col>6</xdr:col>
                    <xdr:colOff>812800</xdr:colOff>
                    <xdr:row>144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22" r:id="rId137" name="Option Button 298">
              <controlPr defaultSize="0" autoFill="0" autoLine="0" autoPict="0">
                <anchor moveWithCells="1">
                  <from>
                    <xdr:col>7</xdr:col>
                    <xdr:colOff>152400</xdr:colOff>
                    <xdr:row>144</xdr:row>
                    <xdr:rowOff>38100</xdr:rowOff>
                  </from>
                  <to>
                    <xdr:col>7</xdr:col>
                    <xdr:colOff>762000</xdr:colOff>
                    <xdr:row>144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26" r:id="rId138" name="Group Box 302">
              <controlPr defaultSize="0" autoFill="0" autoPict="0">
                <anchor moveWithCells="1">
                  <from>
                    <xdr:col>5</xdr:col>
                    <xdr:colOff>812800</xdr:colOff>
                    <xdr:row>145</xdr:row>
                    <xdr:rowOff>0</xdr:rowOff>
                  </from>
                  <to>
                    <xdr:col>7</xdr:col>
                    <xdr:colOff>812800</xdr:colOff>
                    <xdr:row>146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27" r:id="rId139" name="Option Button 303">
              <controlPr defaultSize="0" autoFill="0" autoLine="0" autoPict="0">
                <anchor moveWithCells="1">
                  <from>
                    <xdr:col>6</xdr:col>
                    <xdr:colOff>203200</xdr:colOff>
                    <xdr:row>145</xdr:row>
                    <xdr:rowOff>38100</xdr:rowOff>
                  </from>
                  <to>
                    <xdr:col>6</xdr:col>
                    <xdr:colOff>812800</xdr:colOff>
                    <xdr:row>145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28" r:id="rId140" name="Option Button 304">
              <controlPr defaultSize="0" autoFill="0" autoLine="0" autoPict="0">
                <anchor moveWithCells="1">
                  <from>
                    <xdr:col>7</xdr:col>
                    <xdr:colOff>152400</xdr:colOff>
                    <xdr:row>145</xdr:row>
                    <xdr:rowOff>38100</xdr:rowOff>
                  </from>
                  <to>
                    <xdr:col>7</xdr:col>
                    <xdr:colOff>762000</xdr:colOff>
                    <xdr:row>145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37" r:id="rId141" name="Group Box 313">
              <controlPr defaultSize="0" autoFill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11</xdr:col>
                    <xdr:colOff>0</xdr:colOff>
                    <xdr:row>150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38" r:id="rId142" name="Option Button 314">
              <controlPr defaultSize="0" autoFill="0" autoLine="0" autoPict="0">
                <anchor moveWithCells="1">
                  <from>
                    <xdr:col>9</xdr:col>
                    <xdr:colOff>241300</xdr:colOff>
                    <xdr:row>149</xdr:row>
                    <xdr:rowOff>38100</xdr:rowOff>
                  </from>
                  <to>
                    <xdr:col>10</xdr:col>
                    <xdr:colOff>25400</xdr:colOff>
                    <xdr:row>149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39" r:id="rId143" name="Option Button 315">
              <controlPr defaultSize="0" autoFill="0" autoLine="0" autoPict="0">
                <anchor moveWithCells="1">
                  <from>
                    <xdr:col>10</xdr:col>
                    <xdr:colOff>190500</xdr:colOff>
                    <xdr:row>149</xdr:row>
                    <xdr:rowOff>38100</xdr:rowOff>
                  </from>
                  <to>
                    <xdr:col>10</xdr:col>
                    <xdr:colOff>800100</xdr:colOff>
                    <xdr:row>149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71" r:id="rId144" name="Group Box 247">
              <controlPr defaultSize="0" autoFill="0" autoPict="0">
                <anchor moveWithCells="1">
                  <from>
                    <xdr:col>5</xdr:col>
                    <xdr:colOff>812800</xdr:colOff>
                    <xdr:row>132</xdr:row>
                    <xdr:rowOff>0</xdr:rowOff>
                  </from>
                  <to>
                    <xdr:col>7</xdr:col>
                    <xdr:colOff>812800</xdr:colOff>
                    <xdr:row>133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48" r:id="rId145" name="Option Button 324">
              <controlPr defaultSize="0" autoFill="0" autoLine="0" autoPict="0">
                <anchor moveWithCells="1">
                  <from>
                    <xdr:col>9</xdr:col>
                    <xdr:colOff>215900</xdr:colOff>
                    <xdr:row>152</xdr:row>
                    <xdr:rowOff>38100</xdr:rowOff>
                  </from>
                  <to>
                    <xdr:col>10</xdr:col>
                    <xdr:colOff>0</xdr:colOff>
                    <xdr:row>152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49" r:id="rId146" name="Option Button 325">
              <controlPr defaultSize="0" autoFill="0" autoLine="0" autoPict="0">
                <anchor moveWithCells="1">
                  <from>
                    <xdr:col>10</xdr:col>
                    <xdr:colOff>165100</xdr:colOff>
                    <xdr:row>152</xdr:row>
                    <xdr:rowOff>38100</xdr:rowOff>
                  </from>
                  <to>
                    <xdr:col>10</xdr:col>
                    <xdr:colOff>774700</xdr:colOff>
                    <xdr:row>152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6" r:id="rId147" name="Group Box 42">
              <controlPr defaultSize="0" autoFill="0" autoPict="0">
                <anchor moveWithCells="1">
                  <from>
                    <xdr:col>4</xdr:col>
                    <xdr:colOff>0</xdr:colOff>
                    <xdr:row>85</xdr:row>
                    <xdr:rowOff>0</xdr:rowOff>
                  </from>
                  <to>
                    <xdr:col>6</xdr:col>
                    <xdr:colOff>0</xdr:colOff>
                    <xdr:row>86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56" r:id="rId148" name="Group Box 332">
              <controlPr defaultSize="0" autoFill="0" autoPict="0">
                <anchor moveWithCells="1">
                  <from>
                    <xdr:col>9</xdr:col>
                    <xdr:colOff>0</xdr:colOff>
                    <xdr:row>155</xdr:row>
                    <xdr:rowOff>0</xdr:rowOff>
                  </from>
                  <to>
                    <xdr:col>11</xdr:col>
                    <xdr:colOff>0</xdr:colOff>
                    <xdr:row>156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57" r:id="rId149" name="Option Button 333">
              <controlPr defaultSize="0" autoFill="0" autoLine="0" autoPict="0">
                <anchor moveWithCells="1">
                  <from>
                    <xdr:col>9</xdr:col>
                    <xdr:colOff>215900</xdr:colOff>
                    <xdr:row>155</xdr:row>
                    <xdr:rowOff>38100</xdr:rowOff>
                  </from>
                  <to>
                    <xdr:col>10</xdr:col>
                    <xdr:colOff>0</xdr:colOff>
                    <xdr:row>155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58" r:id="rId150" name="Option Button 334">
              <controlPr defaultSize="0" autoFill="0" autoLine="0" autoPict="0">
                <anchor moveWithCells="1">
                  <from>
                    <xdr:col>10</xdr:col>
                    <xdr:colOff>165100</xdr:colOff>
                    <xdr:row>155</xdr:row>
                    <xdr:rowOff>38100</xdr:rowOff>
                  </from>
                  <to>
                    <xdr:col>10</xdr:col>
                    <xdr:colOff>774700</xdr:colOff>
                    <xdr:row>155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47" r:id="rId151" name="Group Box 323">
              <controlPr defaultSize="0" autoFill="0" autoPict="0">
                <anchor moveWithCells="1">
                  <from>
                    <xdr:col>9</xdr:col>
                    <xdr:colOff>0</xdr:colOff>
                    <xdr:row>152</xdr:row>
                    <xdr:rowOff>0</xdr:rowOff>
                  </from>
                  <to>
                    <xdr:col>11</xdr:col>
                    <xdr:colOff>0</xdr:colOff>
                    <xdr:row>153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152" name="Group Box 8">
              <controlPr defaultSize="0" autoFill="0" autoPict="0">
                <anchor moveWithCells="1">
                  <from>
                    <xdr:col>5</xdr:col>
                    <xdr:colOff>812800</xdr:colOff>
                    <xdr:row>49</xdr:row>
                    <xdr:rowOff>0</xdr:rowOff>
                  </from>
                  <to>
                    <xdr:col>7</xdr:col>
                    <xdr:colOff>812800</xdr:colOff>
                    <xdr:row>50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153" name="Option Button 12">
              <controlPr defaultSize="0" autoFill="0" autoLine="0" autoPict="0">
                <anchor moveWithCells="1">
                  <from>
                    <xdr:col>6</xdr:col>
                    <xdr:colOff>203200</xdr:colOff>
                    <xdr:row>49</xdr:row>
                    <xdr:rowOff>38100</xdr:rowOff>
                  </from>
                  <to>
                    <xdr:col>6</xdr:col>
                    <xdr:colOff>812800</xdr:colOff>
                    <xdr:row>49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7" r:id="rId154" name="Option Button 13">
              <controlPr defaultSize="0" autoFill="0" autoLine="0" autoPict="0">
                <anchor moveWithCells="1">
                  <from>
                    <xdr:col>7</xdr:col>
                    <xdr:colOff>152400</xdr:colOff>
                    <xdr:row>49</xdr:row>
                    <xdr:rowOff>38100</xdr:rowOff>
                  </from>
                  <to>
                    <xdr:col>7</xdr:col>
                    <xdr:colOff>762000</xdr:colOff>
                    <xdr:row>49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67" r:id="rId155" name="Group Box 343">
              <controlPr defaultSize="0" autoFill="0" autoPict="0">
                <anchor moveWithCells="1">
                  <from>
                    <xdr:col>5</xdr:col>
                    <xdr:colOff>812800</xdr:colOff>
                    <xdr:row>56</xdr:row>
                    <xdr:rowOff>0</xdr:rowOff>
                  </from>
                  <to>
                    <xdr:col>7</xdr:col>
                    <xdr:colOff>812800</xdr:colOff>
                    <xdr:row>57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68" r:id="rId156" name="Option Button 344">
              <controlPr defaultSize="0" autoFill="0" autoLine="0" autoPict="0">
                <anchor moveWithCells="1">
                  <from>
                    <xdr:col>6</xdr:col>
                    <xdr:colOff>203200</xdr:colOff>
                    <xdr:row>56</xdr:row>
                    <xdr:rowOff>38100</xdr:rowOff>
                  </from>
                  <to>
                    <xdr:col>6</xdr:col>
                    <xdr:colOff>812800</xdr:colOff>
                    <xdr:row>56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69" r:id="rId157" name="Option Button 345">
              <controlPr defaultSize="0" autoFill="0" autoLine="0" autoPict="0">
                <anchor moveWithCells="1">
                  <from>
                    <xdr:col>7</xdr:col>
                    <xdr:colOff>152400</xdr:colOff>
                    <xdr:row>56</xdr:row>
                    <xdr:rowOff>38100</xdr:rowOff>
                  </from>
                  <to>
                    <xdr:col>7</xdr:col>
                    <xdr:colOff>762000</xdr:colOff>
                    <xdr:row>56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70" r:id="rId158" name="Group Box 346">
              <controlPr defaultSize="0" autoFill="0" autoPict="0">
                <anchor moveWithCells="1">
                  <from>
                    <xdr:col>4</xdr:col>
                    <xdr:colOff>0</xdr:colOff>
                    <xdr:row>87</xdr:row>
                    <xdr:rowOff>0</xdr:rowOff>
                  </from>
                  <to>
                    <xdr:col>6</xdr:col>
                    <xdr:colOff>0</xdr:colOff>
                    <xdr:row>88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71" r:id="rId159" name="Option Button 347">
              <controlPr defaultSize="0" autoFill="0" autoLine="0" autoPict="0">
                <anchor moveWithCells="1">
                  <from>
                    <xdr:col>4</xdr:col>
                    <xdr:colOff>215900</xdr:colOff>
                    <xdr:row>87</xdr:row>
                    <xdr:rowOff>38100</xdr:rowOff>
                  </from>
                  <to>
                    <xdr:col>5</xdr:col>
                    <xdr:colOff>0</xdr:colOff>
                    <xdr:row>87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72" r:id="rId160" name="Option Button 348">
              <controlPr defaultSize="0" autoFill="0" autoLine="0" autoPict="0">
                <anchor moveWithCells="1">
                  <from>
                    <xdr:col>5</xdr:col>
                    <xdr:colOff>165100</xdr:colOff>
                    <xdr:row>87</xdr:row>
                    <xdr:rowOff>38100</xdr:rowOff>
                  </from>
                  <to>
                    <xdr:col>5</xdr:col>
                    <xdr:colOff>774700</xdr:colOff>
                    <xdr:row>87</xdr:row>
                    <xdr:rowOff>292100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Questionnaire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CANTIN</dc:creator>
  <cp:lastModifiedBy>nadine CANTIN</cp:lastModifiedBy>
  <cp:lastPrinted>2021-06-16T19:12:17Z</cp:lastPrinted>
  <dcterms:created xsi:type="dcterms:W3CDTF">2021-03-02T18:10:23Z</dcterms:created>
  <dcterms:modified xsi:type="dcterms:W3CDTF">2021-07-08T11:09:06Z</dcterms:modified>
</cp:coreProperties>
</file>